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firstSheet="7" activeTab="11"/>
  </bookViews>
  <sheets>
    <sheet name="データ" sheetId="1" state="hidden" r:id="rId1"/>
    <sheet name="ＲＣ女子" sheetId="2" r:id="rId2"/>
    <sheet name="ＲＣ壮年" sheetId="3" r:id="rId3"/>
    <sheet name="ＲＣ男子" sheetId="4" r:id="rId4"/>
    <sheet name="ＣＰ女子" sheetId="5" r:id="rId5"/>
    <sheet name="ＣＰ男子" sheetId="6" r:id="rId6"/>
    <sheet name="ＲＣ女子Ｔ" sheetId="7" r:id="rId7"/>
    <sheet name="ＲＣ壮年Ｔ" sheetId="8" r:id="rId8"/>
    <sheet name="ＲＣ男子Ｔ" sheetId="9" r:id="rId9"/>
    <sheet name="ＣＰ女子Ｔ" sheetId="10" r:id="rId10"/>
    <sheet name="ＣＰ男子Ｔ" sheetId="11" r:id="rId11"/>
    <sheet name="ＲＣ女表" sheetId="12" r:id="rId12"/>
    <sheet name="ＲＣ壮表" sheetId="13" r:id="rId13"/>
    <sheet name="ＲＣ男表" sheetId="14" r:id="rId14"/>
    <sheet name="ＣＰ女表" sheetId="15" r:id="rId15"/>
    <sheet name="ＣＰ男表" sheetId="16" r:id="rId16"/>
  </sheets>
  <externalReferences>
    <externalReference r:id="rId19"/>
    <externalReference r:id="rId20"/>
    <externalReference r:id="rId21"/>
  </externalReferences>
  <definedNames>
    <definedName name="CP.dannsi.10.kei" localSheetId="4">COUNTIF('ＣＰ女子'!IN1:IS1,11)+COUNTIF('ＣＰ女子'!IN1:IS1,10)</definedName>
    <definedName name="CP.dannsi.10.kei" localSheetId="10">COUNTIF('[2]ＣＰ男子'!IN1:IS1,11)+COUNTIF('[2]ＣＰ男子'!IN1:IS1,10)</definedName>
    <definedName name="CP.dannsi.10.kei" localSheetId="15">COUNTIF('[2]ＣＰ男子'!IN1:IS1,11)+COUNTIF('[2]ＣＰ男子'!IN1:IS1,10)</definedName>
    <definedName name="CP.dannsi.10.kei" localSheetId="6">COUNTIF('[2]ＣＰ男子'!IN1:IS1,11)+COUNTIF('[2]ＣＰ男子'!IN1:IS1,10)</definedName>
    <definedName name="CP.dannsi.10.kei" localSheetId="11">COUNTIF('[2]ＣＰ男子'!IN1:IS1,11)+COUNTIF('[2]ＣＰ男子'!IN1:IS1,10)</definedName>
    <definedName name="CP.dannsi.10.kei" localSheetId="7">COUNTIF('[3]ＣＰ男子'!IN1:IS1,11)+COUNTIF('[3]ＣＰ男子'!IN1:IS1,10)</definedName>
    <definedName name="CP.dannsi.10.kei" localSheetId="12">COUNTIF('[1]ＣＰ男子'!IN1:IS1,11)+COUNTIF('[1]ＣＰ男子'!IN1:IS1,10)</definedName>
    <definedName name="CP.dannsi.10.kei">COUNTIF('ＣＰ男子'!IN1:IS1,11)+COUNTIF('ＣＰ男子'!IN1:IS1,10)</definedName>
    <definedName name="CP.dannsi.e.kei" localSheetId="4">SUM('ＣＰ女子'!IQ1:IV1)-COUNTIF('ＣＰ女子'!IQ1:IV1,11)</definedName>
    <definedName name="CP.dannsi.e.kei" localSheetId="10">SUM('[2]ＣＰ男子'!IQ1:IV1)-COUNTIF('[2]ＣＰ男子'!IQ1:IV1,11)</definedName>
    <definedName name="CP.dannsi.e.kei" localSheetId="15">SUM('[2]ＣＰ男子'!IQ1:IV1)-COUNTIF('[2]ＣＰ男子'!IQ1:IV1,11)</definedName>
    <definedName name="CP.dannsi.e.kei" localSheetId="6">SUM('[2]ＣＰ男子'!IQ1:IV1)-COUNTIF('[2]ＣＰ男子'!IQ1:IV1,11)</definedName>
    <definedName name="CP.dannsi.e.kei" localSheetId="11">SUM('[2]ＣＰ男子'!IQ1:IV1)-COUNTIF('[2]ＣＰ男子'!IQ1:IV1,11)</definedName>
    <definedName name="CP.dannsi.e.kei" localSheetId="7">SUM('[3]ＣＰ男子'!IQ1:IV1)-COUNTIF('[3]ＣＰ男子'!IQ1:IV1,11)</definedName>
    <definedName name="CP.dannsi.e.kei" localSheetId="12">SUM('[1]ＣＰ男子'!IQ1:IV1)-COUNTIF('[1]ＣＰ男子'!IQ1:IV1,11)</definedName>
    <definedName name="CP.dannsi.e.kei">SUM('ＣＰ男子'!IQ1:IV1)-COUNTIF('ＣＰ男子'!IQ1:IV1,11)</definedName>
    <definedName name="CP.dannsi.H.kei" localSheetId="4">COUNTA('ＣＰ女子'!IP1:IU1)-COUNTIF('ＣＰ女子'!IP1:IU1,0)</definedName>
    <definedName name="CP.dannsi.H.kei" localSheetId="10">COUNTA('[2]ＣＰ男子'!IP1:IU1)-COUNTIF('[2]ＣＰ男子'!IP1:IU1,0)</definedName>
    <definedName name="CP.dannsi.H.kei" localSheetId="15">COUNTA('[2]ＣＰ男子'!IP1:IU1)-COUNTIF('[2]ＣＰ男子'!IP1:IU1,0)</definedName>
    <definedName name="CP.dannsi.H.kei" localSheetId="6">COUNTA('[2]ＣＰ男子'!IP1:IU1)-COUNTIF('[2]ＣＰ男子'!IP1:IU1,0)</definedName>
    <definedName name="CP.dannsi.H.kei" localSheetId="11">COUNTA('[2]ＣＰ男子'!IP1:IU1)-COUNTIF('[2]ＣＰ男子'!IP1:IU1,0)</definedName>
    <definedName name="CP.dannsi.H.kei" localSheetId="7">COUNTA('[3]ＣＰ男子'!IP1:IU1)-COUNTIF('[3]ＣＰ男子'!IP1:IU1,0)</definedName>
    <definedName name="CP.dannsi.H.kei" localSheetId="12">COUNTA('[1]ＣＰ男子'!IP1:IU1)-COUNTIF('[1]ＣＰ男子'!IP1:IU1,0)</definedName>
    <definedName name="CP.dannsi.H.kei">COUNTA('ＣＰ男子'!IP1:IU1)-COUNTIF('ＣＰ男子'!IP1:IU1,0)</definedName>
    <definedName name="CP.dannsi.seisekijun" localSheetId="4">VLOOKUP('ＣＰ女子'!#REF!,'ＣＰ女子'!#REF!,'ＣＰ女子'!A$51,FALSE)</definedName>
    <definedName name="CP.dannsi.seisekijun" localSheetId="10">VLOOKUP('[2]ＣＰ男子'!$A1,'[2]ＣＰ男子'!$A$5:$AH$39,'[2]ＣＰ男子'!A$100,FALSE)</definedName>
    <definedName name="CP.dannsi.seisekijun" localSheetId="15">VLOOKUP('[2]ＣＰ男子'!$A1,'[2]ＣＰ男子'!$A$5:$AH$39,'[2]ＣＰ男子'!A$100,FALSE)</definedName>
    <definedName name="CP.dannsi.seisekijun" localSheetId="6">VLOOKUP('[2]ＣＰ男子'!$A1,'[2]ＣＰ男子'!$A$5:$AH$39,'[2]ＣＰ男子'!A$100,FALSE)</definedName>
    <definedName name="CP.dannsi.seisekijun" localSheetId="11">VLOOKUP('[2]ＣＰ男子'!$A1,'[2]ＣＰ男子'!$A$5:$AH$39,'[2]ＣＰ男子'!A$100,FALSE)</definedName>
    <definedName name="CP.dannsi.seisekijun" localSheetId="7">VLOOKUP('[3]ＣＰ男子'!$A1,'[3]ＣＰ男子'!$A$5:$AH$39,'[3]ＣＰ男子'!A$100,FALSE)</definedName>
    <definedName name="CP.dannsi.seisekijun" localSheetId="12">VLOOKUP('[1]ＣＰ男子'!$A1,'[1]ＣＰ男子'!$A$5:$AH$39,'[1]ＣＰ男子'!A$100,FALSE)</definedName>
    <definedName name="CP.dannsi.seisekijun">VLOOKUP('ＣＰ男子'!#REF!,'ＣＰ男子'!#REF!,'ＣＰ男子'!A$51,FALSE)</definedName>
    <definedName name="CP.dannsi.tonamennto" localSheetId="10">VLOOKUP('ＣＰ男子Ｔ'!#REF!,'[2]ＣＰ男子'!$A$54:$AH$81,'ＣＰ男子Ｔ'!$DI1,FALSE)</definedName>
    <definedName name="CP.dannsi.tonamennto" localSheetId="15">VLOOKUP('[2]ＣＰ男子Ｔ'!A$45,'[2]ＣＰ男子'!$A$54:$AH$81,'[2]ＣＰ男子Ｔ'!$DI1,FALSE)</definedName>
    <definedName name="CP.dannsi.tonamennto" localSheetId="6">VLOOKUP('[2]ＣＰ男子Ｔ'!A$45,'[2]ＣＰ男子'!$A$54:$AH$81,'[2]ＣＰ男子Ｔ'!$DI1,FALSE)</definedName>
    <definedName name="CP.dannsi.tonamennto" localSheetId="11">VLOOKUP('[2]ＣＰ男子Ｔ'!A$45,'[2]ＣＰ男子'!$A$54:$AH$81,'[2]ＣＰ男子Ｔ'!$DI1,FALSE)</definedName>
    <definedName name="CP.dannsi.tonamennto" localSheetId="7">VLOOKUP('[3]ＣＰ男子Ｔ'!A$45,'[3]ＣＰ男子'!$A$54:$AH$81,'[3]ＣＰ男子Ｔ'!$DI1,FALSE)</definedName>
    <definedName name="CP.dannsi.tonamennto" localSheetId="12">VLOOKUP('[1]ＣＰ男子Ｔ'!A$45,'[1]ＣＰ男子'!$A$54:$AH$81,'[1]ＣＰ男子Ｔ'!$DI1,FALSE)</definedName>
    <definedName name="CP.dannsi.tonamennto">VLOOKUP(#REF!,'ＣＰ男子'!$A$5:$Y$32,#REF!,FALSE)</definedName>
    <definedName name="CP.dannsi.X.kei" localSheetId="4">COUNTIF('ＣＰ女子'!IO1:IT1,11)</definedName>
    <definedName name="CP.dannsi.X.kei" localSheetId="10">COUNTIF('[2]ＣＰ男子'!IO1:IT1,11)</definedName>
    <definedName name="CP.dannsi.X.kei" localSheetId="15">COUNTIF('[2]ＣＰ男子'!IO1:IT1,11)</definedName>
    <definedName name="CP.dannsi.X.kei" localSheetId="6">COUNTIF('[2]ＣＰ男子'!IO1:IT1,11)</definedName>
    <definedName name="CP.dannsi.X.kei" localSheetId="11">COUNTIF('[2]ＣＰ男子'!IO1:IT1,11)</definedName>
    <definedName name="CP.dannsi.X.kei" localSheetId="7">COUNTIF('[3]ＣＰ男子'!IO1:IT1,11)</definedName>
    <definedName name="CP.dannsi.X.kei" localSheetId="12">COUNTIF('[1]ＣＰ男子'!IO1:IT1,11)</definedName>
    <definedName name="CP.dannsi.X.kei">COUNTIF('ＣＰ男子'!IO1:IT1,11)</definedName>
    <definedName name="CP.josi.10.kei" localSheetId="10">COUNTIF('[2]ＣＰ女子'!IN1:IS1,11)+COUNTIF('[2]ＣＰ女子'!IN1:IS1,10)</definedName>
    <definedName name="CP.josi.10.kei" localSheetId="15">COUNTIF('[2]ＣＰ女子'!IN1:IS1,11)+COUNTIF('[2]ＣＰ女子'!IN1:IS1,10)</definedName>
    <definedName name="CP.josi.10.kei" localSheetId="6">COUNTIF('[2]ＣＰ女子'!IN1:IS1,11)+COUNTIF('[2]ＣＰ女子'!IN1:IS1,10)</definedName>
    <definedName name="CP.josi.10.kei" localSheetId="11">COUNTIF('[2]ＣＰ女子'!IN1:IS1,11)+COUNTIF('[2]ＣＰ女子'!IN1:IS1,10)</definedName>
    <definedName name="CP.josi.10.kei" localSheetId="7">COUNTIF('[3]ＣＰ女子'!IN1:IS1,11)+COUNTIF('[3]ＣＰ女子'!IN1:IS1,10)</definedName>
    <definedName name="CP.josi.10.kei" localSheetId="12">COUNTIF('[1]ＣＰ女子'!IN1:IS1,11)+COUNTIF('[1]ＣＰ女子'!IN1:IS1,10)</definedName>
    <definedName name="CP.josi.10.kei">COUNTIF('ＣＰ女子'!IN1:IS1,11)+COUNTIF('ＣＰ女子'!IN1:IS1,10)</definedName>
    <definedName name="CP.josi.e.kei" localSheetId="10">SUM('[2]ＣＰ女子'!IQ1:IV1)-COUNTIF('[2]ＣＰ女子'!IQ1:IV1,11)</definedName>
    <definedName name="CP.josi.e.kei" localSheetId="15">SUM('[2]ＣＰ女子'!IQ1:IV1)-COUNTIF('[2]ＣＰ女子'!IQ1:IV1,11)</definedName>
    <definedName name="CP.josi.e.kei" localSheetId="6">SUM('[2]ＣＰ女子'!IQ1:IV1)-COUNTIF('[2]ＣＰ女子'!IQ1:IV1,11)</definedName>
    <definedName name="CP.josi.e.kei" localSheetId="11">SUM('[2]ＣＰ女子'!IQ1:IV1)-COUNTIF('[2]ＣＰ女子'!IQ1:IV1,11)</definedName>
    <definedName name="CP.josi.e.kei" localSheetId="7">SUM('[3]ＣＰ女子'!IQ1:IV1)-COUNTIF('[3]ＣＰ女子'!IQ1:IV1,11)</definedName>
    <definedName name="CP.josi.e.kei" localSheetId="12">SUM('[1]ＣＰ女子'!IQ1:IV1)-COUNTIF('[1]ＣＰ女子'!IQ1:IV1,11)</definedName>
    <definedName name="CP.josi.e.kei">SUM('ＣＰ女子'!IQ1:IV1)-COUNTIF('ＣＰ女子'!IQ1:IV1,11)</definedName>
    <definedName name="CP.josi.H.kei" localSheetId="10">COUNTA('[2]ＣＰ女子'!IP1:IU1)-COUNTIF('[2]ＣＰ女子'!IP1:IU1,0)</definedName>
    <definedName name="CP.josi.H.kei" localSheetId="15">COUNTA('[2]ＣＰ女子'!IP1:IU1)-COUNTIF('[2]ＣＰ女子'!IP1:IU1,0)</definedName>
    <definedName name="CP.josi.H.kei" localSheetId="6">COUNTA('[2]ＣＰ女子'!IP1:IU1)-COUNTIF('[2]ＣＰ女子'!IP1:IU1,0)</definedName>
    <definedName name="CP.josi.H.kei" localSheetId="11">COUNTA('[2]ＣＰ女子'!IP1:IU1)-COUNTIF('[2]ＣＰ女子'!IP1:IU1,0)</definedName>
    <definedName name="CP.josi.H.kei" localSheetId="7">COUNTA('[3]ＣＰ女子'!IP1:IU1)-COUNTIF('[3]ＣＰ女子'!IP1:IU1,0)</definedName>
    <definedName name="CP.josi.H.kei" localSheetId="12">COUNTA('[1]ＣＰ女子'!IP1:IU1)-COUNTIF('[1]ＣＰ女子'!IP1:IU1,0)</definedName>
    <definedName name="CP.josi.H.kei">COUNTA('ＣＰ女子'!IP1:IU1)-COUNTIF('ＣＰ女子'!IP1:IU1,0)</definedName>
    <definedName name="CP.josi.seisekijun" localSheetId="10">VLOOKUP('[2]ＣＰ女子'!$A1,'[2]ＣＰ女子'!$A$5:$AH$39,'[2]ＣＰ女子'!A$100,FALSE)</definedName>
    <definedName name="CP.josi.seisekijun" localSheetId="15">VLOOKUP('[2]ＣＰ女子'!$A1,'[2]ＣＰ女子'!$A$5:$AH$39,'[2]ＣＰ女子'!A$100,FALSE)</definedName>
    <definedName name="CP.josi.seisekijun" localSheetId="6">VLOOKUP('[2]ＣＰ女子'!$A1,'[2]ＣＰ女子'!$A$5:$AH$39,'[2]ＣＰ女子'!A$100,FALSE)</definedName>
    <definedName name="CP.josi.seisekijun" localSheetId="11">VLOOKUP('[2]ＣＰ女子'!$A1,'[2]ＣＰ女子'!$A$5:$AH$39,'[2]ＣＰ女子'!A$100,FALSE)</definedName>
    <definedName name="CP.josi.seisekijun" localSheetId="7">VLOOKUP('[3]ＣＰ女子'!$A1,'[3]ＣＰ女子'!$A$5:$AH$39,'[3]ＣＰ女子'!A$100,FALSE)</definedName>
    <definedName name="CP.josi.seisekijun" localSheetId="12">VLOOKUP('[1]ＣＰ女子'!$A1,'[1]ＣＰ女子'!$A$5:$AH$39,'[1]ＣＰ女子'!A$100,FALSE)</definedName>
    <definedName name="CP.josi.seisekijun">VLOOKUP('ＣＰ女子'!#REF!,'ＣＰ女子'!#REF!,'ＣＰ女子'!A$51,FALSE)</definedName>
    <definedName name="CP.josi.to.simei" localSheetId="10">VLOOKUP('[2]ＣＰ女子Ｔ'!A$40,'[2]ＣＰ女子'!$A$54:$AH$62,4,FALSE)</definedName>
    <definedName name="CP.josi.to.simei" localSheetId="15">VLOOKUP('[2]ＣＰ女子Ｔ'!A$40,'[2]ＣＰ女子'!$A$54:$AH$62,4,FALSE)</definedName>
    <definedName name="CP.josi.to.simei" localSheetId="6">VLOOKUP('[2]ＣＰ女子Ｔ'!A$40,'[2]ＣＰ女子'!$A$54:$AH$62,4,FALSE)</definedName>
    <definedName name="CP.josi.to.simei" localSheetId="11">VLOOKUP('[2]ＣＰ女子Ｔ'!A$40,'[2]ＣＰ女子'!$A$54:$AH$62,4,FALSE)</definedName>
    <definedName name="CP.josi.to.simei" localSheetId="7">VLOOKUP('[3]ＣＰ女子Ｔ'!A$40,'[3]ＣＰ女子'!$A$54:$AH$62,4,FALSE)</definedName>
    <definedName name="CP.josi.to.simei" localSheetId="12">VLOOKUP('[1]ＣＰ女子Ｔ'!A$40,'[1]ＣＰ女子'!$A$54:$AH$62,4,FALSE)</definedName>
    <definedName name="CP.josi.to.simei">VLOOKUP('ＣＰ女子Ｔ'!#REF!,'ＣＰ女子'!$A$5:$Y$13,4,FALSE)</definedName>
    <definedName name="CP.josi.tonamennto" localSheetId="10">VLOOKUP('[2]ＣＰ女子Ｔ'!A$40,'[2]ＣＰ女子'!$A$54:$AH$62,'[2]ＣＰ女子Ｔ'!$AN1,FALSE)</definedName>
    <definedName name="CP.josi.tonamennto" localSheetId="15">VLOOKUP('[2]ＣＰ女子Ｔ'!A$40,'[2]ＣＰ女子'!$A$54:$AH$62,'[2]ＣＰ女子Ｔ'!$AN1,FALSE)</definedName>
    <definedName name="CP.josi.tonamennto" localSheetId="6">VLOOKUP('[2]ＣＰ女子Ｔ'!A$40,'[2]ＣＰ女子'!$A$54:$AH$62,'[2]ＣＰ女子Ｔ'!$AN1,FALSE)</definedName>
    <definedName name="CP.josi.tonamennto" localSheetId="11">VLOOKUP('[2]ＣＰ女子Ｔ'!A$40,'[2]ＣＰ女子'!$A$54:$AH$62,'[2]ＣＰ女子Ｔ'!$AN1,FALSE)</definedName>
    <definedName name="CP.josi.tonamennto" localSheetId="7">VLOOKUP('[3]ＣＰ女子Ｔ'!A$40,'[3]ＣＰ女子'!$A$54:$AH$62,'[3]ＣＰ女子Ｔ'!$AN1,FALSE)</definedName>
    <definedName name="CP.josi.tonamennto" localSheetId="12">VLOOKUP('[1]ＣＰ女子Ｔ'!A$40,'[1]ＣＰ女子'!$A$54:$AH$62,'[1]ＣＰ女子Ｔ'!$AN1,FALSE)</definedName>
    <definedName name="CP.josi.tonamennto">VLOOKUP('ＣＰ女子Ｔ'!#REF!,'ＣＰ女子'!$A$5:$Y$13,'ＣＰ女子Ｔ'!$AN1,FALSE)</definedName>
    <definedName name="CP.josi.X.kei" localSheetId="10">COUNTIF('[2]ＣＰ女子'!IO1:IT1,11)</definedName>
    <definedName name="CP.josi.X.kei" localSheetId="15">COUNTIF('[2]ＣＰ女子'!IO1:IT1,11)</definedName>
    <definedName name="CP.josi.X.kei" localSheetId="6">COUNTIF('[2]ＣＰ女子'!IO1:IT1,11)</definedName>
    <definedName name="CP.josi.X.kei" localSheetId="11">COUNTIF('[2]ＣＰ女子'!IO1:IT1,11)</definedName>
    <definedName name="CP.josi.X.kei" localSheetId="7">COUNTIF('[3]ＣＰ女子'!IO1:IT1,11)</definedName>
    <definedName name="CP.josi.X.kei" localSheetId="12">COUNTIF('[1]ＣＰ女子'!IO1:IT1,11)</definedName>
    <definedName name="CP.josi.X.kei">COUNTIF('ＣＰ女子'!IO1:IT1,11)</definedName>
    <definedName name="_xlnm.Print_Area" localSheetId="4">'ＣＰ女子'!$A$1:$Y$40</definedName>
    <definedName name="_xlnm.Print_Area" localSheetId="9">'ＣＰ女子Ｔ'!$A$1:$AI$30</definedName>
    <definedName name="_xlnm.Print_Area" localSheetId="14">'ＣＰ女表'!$A$1:$J$12</definedName>
    <definedName name="_xlnm.Print_Area" localSheetId="5">'ＣＰ男子'!$A$1:$Y$39</definedName>
    <definedName name="_xlnm.Print_Area" localSheetId="10">'ＣＰ男子Ｔ'!$A$1:$DC$42</definedName>
    <definedName name="_xlnm.Print_Area" localSheetId="15">'ＣＰ男表'!$A$1:$I$32</definedName>
    <definedName name="_xlnm.Print_Area" localSheetId="1">'ＲＣ女子'!$A$1:$Y$32</definedName>
    <definedName name="_xlnm.Print_Area" localSheetId="6">'ＲＣ女子Ｔ'!$A$1:$CG$42</definedName>
    <definedName name="_xlnm.Print_Area" localSheetId="11">'ＲＣ女表'!$A$1:$I$30</definedName>
    <definedName name="_xlnm.Print_Area" localSheetId="2">'ＲＣ壮年'!$A$1:$Y$18</definedName>
    <definedName name="_xlnm.Print_Area" localSheetId="7">'ＲＣ壮年Ｔ'!$A$1:$AR$37</definedName>
    <definedName name="_xlnm.Print_Area" localSheetId="12">'ＲＣ壮表'!$A$1:$I$16</definedName>
    <definedName name="_xlnm.Print_Area" localSheetId="3">'ＲＣ男子'!$A$1:$Y$40</definedName>
    <definedName name="_xlnm.Print_Area" localSheetId="8">'ＲＣ男子Ｔ'!$A$1:$DZ$50</definedName>
    <definedName name="_xlnm.Print_Area" localSheetId="13">'ＲＣ男表'!$A$1:$J$39</definedName>
    <definedName name="RC.dannsi.10.kei" localSheetId="4">COUNTIF('ＣＰ女子'!IN1:IS1,11)+COUNTIF('ＣＰ女子'!IN1:IS1,10)</definedName>
    <definedName name="RC.dannsi.10.kei" localSheetId="5">COUNTIF('ＣＰ男子'!IN1:IS1,11)+COUNTIF('ＣＰ男子'!IN1:IS1,10)</definedName>
    <definedName name="RC.dannsi.10.kei" localSheetId="10">COUNTIF('[2]ＲＣ男子'!IN1:IS1,11)+COUNTIF('[2]ＲＣ男子'!IN1:IS1,10)</definedName>
    <definedName name="RC.dannsi.10.kei" localSheetId="15">COUNTIF('[2]ＲＣ男子'!IN1:IS1,11)+COUNTIF('[2]ＲＣ男子'!IN1:IS1,10)</definedName>
    <definedName name="RC.dannsi.10.kei" localSheetId="1">COUNTIF('ＲＣ女子'!IN1:IS1,11)+COUNTIF('ＲＣ女子'!IN1:IS1,10)</definedName>
    <definedName name="RC.dannsi.10.kei" localSheetId="6">COUNTIF('[2]ＲＣ男子'!IN1:IS1,11)+COUNTIF('[2]ＲＣ男子'!IN1:IS1,10)</definedName>
    <definedName name="RC.dannsi.10.kei" localSheetId="11">COUNTIF('[2]ＲＣ男子'!IN1:IS1,11)+COUNTIF('[2]ＲＣ男子'!IN1:IS1,10)</definedName>
    <definedName name="RC.dannsi.10.kei" localSheetId="7">COUNTIF('[3]ＲＣ男子'!IN1:IS1,11)+COUNTIF('[3]ＲＣ男子'!IN1:IS1,10)</definedName>
    <definedName name="RC.dannsi.10.kei" localSheetId="12">COUNTIF('[1]ＲＣ男子'!IN1:IS1,11)+COUNTIF('[1]ＲＣ男子'!IN1:IS1,10)</definedName>
    <definedName name="RC.dannsi.10.kei">COUNTIF('ＲＣ男子'!IN1:IS1,11)+COUNTIF('ＲＣ男子'!IN1:IS1,10)</definedName>
    <definedName name="RC.dannsi.e.kei" localSheetId="4">SUM('ＣＰ女子'!IQ1:IV1)-COUNTIF('ＣＰ女子'!IQ1:IV1,11)</definedName>
    <definedName name="RC.dannsi.e.kei" localSheetId="5">SUM('ＣＰ男子'!IQ1:IV1)-COUNTIF('ＣＰ男子'!IQ1:IV1,11)</definedName>
    <definedName name="RC.dannsi.e.kei" localSheetId="10">SUM('[2]ＲＣ男子'!IQ1:IV1)-COUNTIF('[2]ＲＣ男子'!IQ1:IV1,11)</definedName>
    <definedName name="RC.dannsi.e.kei" localSheetId="15">SUM('[2]ＲＣ男子'!IQ1:IV1)-COUNTIF('[2]ＲＣ男子'!IQ1:IV1,11)</definedName>
    <definedName name="RC.dannsi.e.kei" localSheetId="1">SUM('ＲＣ女子'!IQ1:IV1)-COUNTIF('ＲＣ女子'!IQ1:IV1,11)</definedName>
    <definedName name="RC.dannsi.e.kei" localSheetId="6">SUM('[2]ＲＣ男子'!IQ1:IV1)-COUNTIF('[2]ＲＣ男子'!IQ1:IV1,11)</definedName>
    <definedName name="RC.dannsi.e.kei" localSheetId="11">SUM('[2]ＲＣ男子'!IQ1:IV1)-COUNTIF('[2]ＲＣ男子'!IQ1:IV1,11)</definedName>
    <definedName name="RC.dannsi.e.kei" localSheetId="7">SUM('[3]ＲＣ男子'!IQ1:IV1)-COUNTIF('[3]ＲＣ男子'!IQ1:IV1,11)</definedName>
    <definedName name="RC.dannsi.e.kei" localSheetId="12">SUM('[1]ＲＣ男子'!IQ1:IV1)-COUNTIF('[1]ＲＣ男子'!IQ1:IV1,11)</definedName>
    <definedName name="RC.dannsi.e.kei">SUM('ＲＣ男子'!IQ1:IV1)-COUNTIF('ＲＣ男子'!IQ1:IV1,11)</definedName>
    <definedName name="RC.dannsi.H.kei" localSheetId="4">COUNTA('ＣＰ女子'!IP1:IU1)-COUNTIF('ＣＰ女子'!IP1:IU1,0)</definedName>
    <definedName name="RC.dannsi.H.kei" localSheetId="5">COUNTA('ＣＰ男子'!IP1:IU1)-COUNTIF('ＣＰ男子'!IP1:IU1,0)</definedName>
    <definedName name="RC.dannsi.H.kei" localSheetId="10">COUNTA('[2]ＲＣ男子'!IP1:IU1)-COUNTIF('[2]ＲＣ男子'!IP1:IU1,0)</definedName>
    <definedName name="RC.dannsi.H.kei" localSheetId="15">COUNTA('[2]ＲＣ男子'!IP1:IU1)-COUNTIF('[2]ＲＣ男子'!IP1:IU1,0)</definedName>
    <definedName name="RC.dannsi.H.kei" localSheetId="1">COUNTA('ＲＣ女子'!IP1:IU1)-COUNTIF('ＲＣ女子'!IP1:IU1,0)</definedName>
    <definedName name="RC.dannsi.H.kei" localSheetId="6">COUNTA('[2]ＲＣ男子'!IP1:IU1)-COUNTIF('[2]ＲＣ男子'!IP1:IU1,0)</definedName>
    <definedName name="RC.dannsi.H.kei" localSheetId="11">COUNTA('[2]ＲＣ男子'!IP1:IU1)-COUNTIF('[2]ＲＣ男子'!IP1:IU1,0)</definedName>
    <definedName name="RC.dannsi.H.kei" localSheetId="7">COUNTA('[3]ＲＣ男子'!IP1:IU1)-COUNTIF('[3]ＲＣ男子'!IP1:IU1,0)</definedName>
    <definedName name="RC.dannsi.H.kei" localSheetId="12">COUNTA('[1]ＲＣ男子'!IP1:IU1)-COUNTIF('[1]ＲＣ男子'!IP1:IU1,0)</definedName>
    <definedName name="RC.dannsi.H.kei">COUNTA('ＲＣ男子'!IP1:IU1)-COUNTIF('ＲＣ男子'!IP1:IU1,0)</definedName>
    <definedName name="RC.dannsi.seisekijun" localSheetId="4">VLOOKUP('ＣＰ女子'!#REF!,'ＣＰ女子'!#REF!,'ＣＰ女子'!A$51,FALSE)</definedName>
    <definedName name="RC.dannsi.seisekijun" localSheetId="5">VLOOKUP('ＣＰ男子'!#REF!,'ＣＰ男子'!#REF!,'ＣＰ男子'!A$51,FALSE)</definedName>
    <definedName name="RC.dannsi.seisekijun" localSheetId="10">VLOOKUP('[2]ＲＣ男子'!$A1,'[2]ＲＣ男子'!$A$5:$AH$39,'[2]ＲＣ男子'!A$100,FALSE)</definedName>
    <definedName name="RC.dannsi.seisekijun" localSheetId="15">VLOOKUP('[2]ＲＣ男子'!$A1,'[2]ＲＣ男子'!$A$5:$AH$39,'[2]ＲＣ男子'!A$100,FALSE)</definedName>
    <definedName name="RC.dannsi.seisekijun" localSheetId="1">VLOOKUP('ＲＣ女子'!#REF!,'ＲＣ女子'!#REF!,'ＲＣ女子'!A$51,FALSE)</definedName>
    <definedName name="RC.dannsi.seisekijun" localSheetId="6">VLOOKUP('[2]ＲＣ男子'!$A1,'[2]ＲＣ男子'!$A$5:$AH$39,'[2]ＲＣ男子'!A$100,FALSE)</definedName>
    <definedName name="RC.dannsi.seisekijun" localSheetId="11">VLOOKUP('[2]ＲＣ男子'!$A1,'[2]ＲＣ男子'!$A$5:$AH$39,'[2]ＲＣ男子'!A$100,FALSE)</definedName>
    <definedName name="RC.dannsi.seisekijun" localSheetId="7">VLOOKUP('[3]ＲＣ男子'!$A1,'[3]ＲＣ男子'!$A$5:$AH$39,'[3]ＲＣ男子'!A$100,FALSE)</definedName>
    <definedName name="RC.dannsi.seisekijun" localSheetId="12">VLOOKUP('[1]ＲＣ男子'!$A1,'[1]ＲＣ男子'!$A$5:$AH$39,'[1]ＲＣ男子'!A$100,FALSE)</definedName>
    <definedName name="RC.dannsi.seisekijun">VLOOKUP('ＲＣ男子'!#REF!,'ＲＣ男子'!#REF!,'ＲＣ男子'!A$51,FALSE)</definedName>
    <definedName name="RC.dannsi.tonamennto" localSheetId="10">VLOOKUP('[2]ＲＣ男子Ｔ'!A$55,'[2]ＲＣ男子'!$A$54:$AH$89,'[2]ＲＣ男子Ｔ'!$ED1,FALSE)</definedName>
    <definedName name="RC.dannsi.tonamennto" localSheetId="15">VLOOKUP('[2]ＲＣ男子Ｔ'!A$55,'[2]ＲＣ男子'!$A$54:$AH$89,'[2]ＲＣ男子Ｔ'!$ED1,FALSE)</definedName>
    <definedName name="RC.dannsi.tonamennto" localSheetId="6">VLOOKUP('[2]ＲＣ男子Ｔ'!A$55,'[2]ＲＣ男子'!$A$54:$AH$89,'[2]ＲＣ男子Ｔ'!$ED1,FALSE)</definedName>
    <definedName name="RC.dannsi.tonamennto" localSheetId="11">VLOOKUP('[2]ＲＣ男子Ｔ'!A$55,'[2]ＲＣ男子'!$A$54:$AH$89,'[2]ＲＣ男子Ｔ'!$ED1,FALSE)</definedName>
    <definedName name="RC.dannsi.tonamennto" localSheetId="7">VLOOKUP('[3]ＲＣ男子Ｔ'!A$55,'[3]ＲＣ男子'!$A$54:$AH$89,'[3]ＲＣ男子Ｔ'!$ED1,FALSE)</definedName>
    <definedName name="RC.dannsi.tonamennto" localSheetId="12">VLOOKUP('[1]ＲＣ男子Ｔ'!A$55,'[1]ＲＣ男子'!$A$54:$AH$89,'[1]ＲＣ男子Ｔ'!$ED1,FALSE)</definedName>
    <definedName name="RC.dannsi.tonamennto">VLOOKUP('ＲＣ男子Ｔ'!#REF!,'ＲＣ男子'!$A$5:$Y$40,'ＲＣ男子Ｔ'!$ED1,FALSE)</definedName>
    <definedName name="RC.dannsi.X.kei" localSheetId="4">COUNTIF('ＣＰ女子'!IO1:IT1,11)</definedName>
    <definedName name="RC.dannsi.X.kei" localSheetId="5">COUNTIF('ＣＰ男子'!IO1:IT1,11)</definedName>
    <definedName name="RC.dannsi.X.kei" localSheetId="10">COUNTIF('[2]ＲＣ男子'!IO1:IT1,11)</definedName>
    <definedName name="RC.dannsi.X.kei" localSheetId="15">COUNTIF('[2]ＲＣ男子'!IO1:IT1,11)</definedName>
    <definedName name="RC.dannsi.X.kei" localSheetId="1">COUNTIF('ＲＣ女子'!IO1:IT1,11)</definedName>
    <definedName name="RC.dannsi.X.kei" localSheetId="6">COUNTIF('[2]ＲＣ男子'!IO1:IT1,11)</definedName>
    <definedName name="RC.dannsi.X.kei" localSheetId="11">COUNTIF('[2]ＲＣ男子'!IO1:IT1,11)</definedName>
    <definedName name="RC.dannsi.X.kei" localSheetId="7">COUNTIF('[3]ＲＣ男子'!IO1:IT1,11)</definedName>
    <definedName name="RC.dannsi.X.kei" localSheetId="12">COUNTIF('[1]ＲＣ男子'!IO1:IT1,11)</definedName>
    <definedName name="RC.dannsi.X.kei">COUNTIF('ＲＣ男子'!IO1:IT1,11)</definedName>
    <definedName name="RC.josi.10.kei" localSheetId="4">COUNTIF('ＣＰ女子'!IN1:IS1,11)+COUNTIF('ＣＰ女子'!IN1:IS1,10)</definedName>
    <definedName name="RC.josi.10.kei" localSheetId="5">COUNTIF('ＣＰ男子'!IN1:IS1,11)+COUNTIF('ＣＰ男子'!IN1:IS1,10)</definedName>
    <definedName name="RC.josi.10.kei" localSheetId="10">COUNTIF('[2]ＲＣ女子'!IN1:IS1,11)+COUNTIF('[2]ＲＣ女子'!IN1:IS1,10)</definedName>
    <definedName name="RC.josi.10.kei" localSheetId="15">COUNTIF('[2]ＲＣ女子'!IN1:IS1,11)+COUNTIF('[2]ＲＣ女子'!IN1:IS1,10)</definedName>
    <definedName name="RC.josi.10.kei" localSheetId="6">COUNTIF('[2]ＲＣ女子'!IN1:IS1,11)+COUNTIF('[2]ＲＣ女子'!IN1:IS1,10)</definedName>
    <definedName name="RC.josi.10.kei" localSheetId="11">COUNTIF('[2]ＲＣ女子'!IN1:IS1,11)+COUNTIF('[2]ＲＣ女子'!IN1:IS1,10)</definedName>
    <definedName name="RC.josi.10.kei" localSheetId="7">COUNTIF('[3]ＲＣ女子'!IN1:IS1,11)+COUNTIF('[3]ＲＣ女子'!IN1:IS1,10)</definedName>
    <definedName name="RC.josi.10.kei" localSheetId="12">COUNTIF('[1]ＲＣ女子'!IN1:IS1,11)+COUNTIF('[1]ＲＣ女子'!IN1:IS1,10)</definedName>
    <definedName name="RC.josi.10.kei">COUNTIF('ＲＣ女子'!IN1:IS1,11)+COUNTIF('ＲＣ女子'!IN1:IS1,10)</definedName>
    <definedName name="RC.josi.e.kei" localSheetId="4">SUM('ＣＰ女子'!IQ1:IV1)-COUNTIF('ＣＰ女子'!IQ1:IV1,11)</definedName>
    <definedName name="RC.josi.e.kei" localSheetId="5">SUM('ＣＰ男子'!IQ1:IV1)-COUNTIF('ＣＰ男子'!IQ1:IV1,11)</definedName>
    <definedName name="RC.josi.e.kei" localSheetId="10">SUM('[2]ＲＣ女子'!IQ1:IV1)-COUNTIF('[2]ＲＣ女子'!IQ1:IV1,11)</definedName>
    <definedName name="RC.josi.e.kei" localSheetId="15">SUM('[2]ＲＣ女子'!IQ1:IV1)-COUNTIF('[2]ＲＣ女子'!IQ1:IV1,11)</definedName>
    <definedName name="RC.josi.e.kei" localSheetId="6">SUM('[2]ＲＣ女子'!IQ1:IV1)-COUNTIF('[2]ＲＣ女子'!IQ1:IV1,11)</definedName>
    <definedName name="RC.josi.e.kei" localSheetId="11">SUM('[2]ＲＣ女子'!IQ1:IV1)-COUNTIF('[2]ＲＣ女子'!IQ1:IV1,11)</definedName>
    <definedName name="RC.josi.e.kei" localSheetId="7">SUM('[3]ＲＣ女子'!IQ1:IV1)-COUNTIF('[3]ＲＣ女子'!IQ1:IV1,11)</definedName>
    <definedName name="RC.josi.e.kei" localSheetId="12">SUM('[1]ＲＣ女子'!IQ1:IV1)-COUNTIF('[1]ＲＣ女子'!IQ1:IV1,11)</definedName>
    <definedName name="RC.josi.e.kei">SUM('ＲＣ女子'!IQ1:IV1)-COUNTIF('ＲＣ女子'!IQ1:IV1,11)</definedName>
    <definedName name="RC.josi.H.kei" localSheetId="4">COUNTA('ＣＰ女子'!IP1:IU1)-COUNTIF('ＣＰ女子'!IP1:IU1,0)</definedName>
    <definedName name="RC.josi.H.kei" localSheetId="5">COUNTA('ＣＰ男子'!IP1:IU1)-COUNTIF('ＣＰ男子'!IP1:IU1,0)</definedName>
    <definedName name="RC.josi.H.kei" localSheetId="10">COUNTA('[2]ＲＣ女子'!IP1:IU1)-COUNTIF('[2]ＲＣ女子'!IP1:IU1,0)</definedName>
    <definedName name="RC.josi.H.kei" localSheetId="15">COUNTA('[2]ＲＣ女子'!IP1:IU1)-COUNTIF('[2]ＲＣ女子'!IP1:IU1,0)</definedName>
    <definedName name="RC.josi.H.kei" localSheetId="6">COUNTA('[2]ＲＣ女子'!IP1:IU1)-COUNTIF('[2]ＲＣ女子'!IP1:IU1,0)</definedName>
    <definedName name="RC.josi.H.kei" localSheetId="11">COUNTA('[2]ＲＣ女子'!IP1:IU1)-COUNTIF('[2]ＲＣ女子'!IP1:IU1,0)</definedName>
    <definedName name="RC.josi.H.kei" localSheetId="7">COUNTA('[3]ＲＣ女子'!IP1:IU1)-COUNTIF('[3]ＲＣ女子'!IP1:IU1,0)</definedName>
    <definedName name="RC.josi.H.kei" localSheetId="12">COUNTA('[1]ＲＣ女子'!IP1:IU1)-COUNTIF('[1]ＲＣ女子'!IP1:IU1,0)</definedName>
    <definedName name="RC.josi.H.kei">COUNTA('ＲＣ女子'!IP1:IU1)-COUNTIF('ＲＣ女子'!IP1:IU1,0)</definedName>
    <definedName name="RC.josi.seisekijun" localSheetId="4">VLOOKUP('ＣＰ女子'!#REF!,'ＣＰ女子'!#REF!,'ＣＰ女子'!A$51,FALSE)</definedName>
    <definedName name="RC.josi.seisekijun" localSheetId="5">VLOOKUP('ＣＰ男子'!#REF!,'ＣＰ男子'!#REF!,'ＣＰ男子'!A$51,FALSE)</definedName>
    <definedName name="RC.josi.seisekijun" localSheetId="10">VLOOKUP('[2]ＲＣ女子'!$A1,'[2]ＲＣ女子'!$A$5:$AH$39,'[2]ＲＣ女子'!A$100,FALSE)</definedName>
    <definedName name="RC.josi.seisekijun" localSheetId="15">VLOOKUP('[2]ＲＣ女子'!$A1,'[2]ＲＣ女子'!$A$5:$AH$39,'[2]ＲＣ女子'!A$100,FALSE)</definedName>
    <definedName name="RC.josi.seisekijun" localSheetId="6">VLOOKUP('[2]ＲＣ女子'!$A1,'[2]ＲＣ女子'!$A$5:$AH$39,'[2]ＲＣ女子'!A$100,FALSE)</definedName>
    <definedName name="RC.josi.seisekijun" localSheetId="11">VLOOKUP('[2]ＲＣ女子'!$A1,'[2]ＲＣ女子'!$A$5:$AH$39,'[2]ＲＣ女子'!A$100,FALSE)</definedName>
    <definedName name="RC.josi.seisekijun" localSheetId="7">VLOOKUP('[3]ＲＣ女子'!$A1,'[3]ＲＣ女子'!$A$5:$AH$39,'[3]ＲＣ女子'!A$100,FALSE)</definedName>
    <definedName name="RC.josi.seisekijun" localSheetId="12">VLOOKUP('[1]ＲＣ女子'!$A1,'[1]ＲＣ女子'!$A$5:$AH$39,'[1]ＲＣ女子'!A$100,FALSE)</definedName>
    <definedName name="RC.josi.seisekijun">VLOOKUP('ＲＣ女子'!#REF!,'ＲＣ女子'!#REF!,'ＲＣ女子'!A$51,FALSE)</definedName>
    <definedName name="RC.josi.tonamennto" localSheetId="10">VLOOKUP('[2]ＲＣ女子Ｔ'!A$45,'[2]ＲＣ女子'!$A$54:$AH$89,'[2]ＲＣ女子Ｔ'!$CL1,FALSE)</definedName>
    <definedName name="RC.josi.tonamennto" localSheetId="15">VLOOKUP('[2]ＲＣ女子Ｔ'!A$45,'[2]ＲＣ女子'!$A$54:$AH$89,'[2]ＲＣ女子Ｔ'!$CL1,FALSE)</definedName>
    <definedName name="RC.josi.tonamennto" localSheetId="6">VLOOKUP('ＲＣ女子Ｔ'!#REF!,'[2]ＲＣ女子'!$A$54:$AH$89,'ＲＣ女子Ｔ'!$CL1,FALSE)</definedName>
    <definedName name="RC.josi.tonamennto" localSheetId="11">VLOOKUP('[2]ＲＣ女子Ｔ'!A$45,'[2]ＲＣ女子'!$A$54:$AH$89,'[2]ＲＣ女子Ｔ'!$CL1,FALSE)</definedName>
    <definedName name="RC.josi.tonamennto" localSheetId="7">VLOOKUP('[3]ＲＣ女子Ｔ'!A$45,'[3]ＲＣ女子'!$A$54:$AH$89,'[3]ＲＣ女子Ｔ'!$CL1,FALSE)</definedName>
    <definedName name="RC.josi.tonamennto" localSheetId="12">VLOOKUP('[1]ＲＣ女子Ｔ'!A$45,'[1]ＲＣ女子'!$A$54:$AH$89,'[1]ＲＣ女子Ｔ'!$CL1,FALSE)</definedName>
    <definedName name="RC.josi.tonamennto">VLOOKUP(#REF!,'ＲＣ女子'!$A$5:$Y$40,#REF!,FALSE)</definedName>
    <definedName name="RC.josi.X.kei" localSheetId="4">COUNTIF('ＣＰ女子'!IO1:IT1,11)</definedName>
    <definedName name="RC.josi.X.kei" localSheetId="5">COUNTIF('ＣＰ男子'!IO1:IT1,11)</definedName>
    <definedName name="RC.josi.X.kei" localSheetId="10">COUNTIF('[2]ＲＣ女子'!IO1:IT1,11)</definedName>
    <definedName name="RC.josi.X.kei" localSheetId="15">COUNTIF('[2]ＲＣ女子'!IO1:IT1,11)</definedName>
    <definedName name="RC.josi.X.kei" localSheetId="6">COUNTIF('[2]ＲＣ女子'!IO1:IT1,11)</definedName>
    <definedName name="RC.josi.X.kei" localSheetId="11">COUNTIF('[2]ＲＣ女子'!IO1:IT1,11)</definedName>
    <definedName name="RC.josi.X.kei" localSheetId="7">COUNTIF('[3]ＲＣ女子'!IO1:IT1,11)</definedName>
    <definedName name="RC.josi.X.kei" localSheetId="12">COUNTIF('[1]ＲＣ女子'!IO1:IT1,11)</definedName>
    <definedName name="RC.josi.X.kei">COUNTIF('ＲＣ女子'!IO1:IT1,11)</definedName>
    <definedName name="RC.sounenn.10.kei" localSheetId="4">COUNTIF('ＣＰ女子'!IN1:IS1,11)+COUNTIF('ＣＰ女子'!IN1:IS1,10)</definedName>
    <definedName name="RC.sounenn.10.kei" localSheetId="5">COUNTIF('ＣＰ男子'!IN1:IS1,11)+COUNTIF('ＣＰ男子'!IN1:IS1,10)</definedName>
    <definedName name="RC.sounenn.10.kei" localSheetId="10">COUNTIF('[2]ＲＣ壮年'!IN1:IS1,11)+COUNTIF('[2]ＲＣ壮年'!IN1:IS1,10)</definedName>
    <definedName name="RC.sounenn.10.kei" localSheetId="15">COUNTIF('[2]ＲＣ壮年'!IN1:IS1,11)+COUNTIF('[2]ＲＣ壮年'!IN1:IS1,10)</definedName>
    <definedName name="RC.sounenn.10.kei" localSheetId="1">COUNTIF('ＲＣ女子'!IN1:IS1,11)+COUNTIF('ＲＣ女子'!IN1:IS1,10)</definedName>
    <definedName name="RC.sounenn.10.kei" localSheetId="6">COUNTIF('[2]ＲＣ壮年'!IN1:IS1,11)+COUNTIF('[2]ＲＣ壮年'!IN1:IS1,10)</definedName>
    <definedName name="RC.sounenn.10.kei" localSheetId="11">COUNTIF('[2]ＲＣ壮年'!IN1:IS1,11)+COUNTIF('[2]ＲＣ壮年'!IN1:IS1,10)</definedName>
    <definedName name="RC.sounenn.10.kei" localSheetId="7">COUNTIF('[3]ＲＣ壮年'!IN1:IS1,11)+COUNTIF('[3]ＲＣ壮年'!IN1:IS1,10)</definedName>
    <definedName name="RC.sounenn.10.kei" localSheetId="12">COUNTIF('[1]ＲＣ壮年'!IN1:IS1,11)+COUNTIF('[1]ＲＣ壮年'!IN1:IS1,10)</definedName>
    <definedName name="RC.sounenn.10.kei" localSheetId="3">COUNTIF('ＲＣ男子'!IN1:IS1,11)+COUNTIF('ＲＣ男子'!IN1:IS1,10)</definedName>
    <definedName name="RC.sounenn.10.kei">COUNTIF('ＲＣ壮年'!IN1:IS1,11)+COUNTIF('ＲＣ壮年'!IN1:IS1,10)</definedName>
    <definedName name="RC.sounenn.e.kei" localSheetId="4">SUM('ＣＰ女子'!IQ1:IV1)-COUNTIF('ＣＰ女子'!IQ1:IV1,11)</definedName>
    <definedName name="RC.sounenn.e.kei" localSheetId="5">SUM('ＣＰ男子'!IQ1:IV1)-COUNTIF('ＣＰ男子'!IQ1:IV1,11)</definedName>
    <definedName name="RC.sounenn.e.kei" localSheetId="10">SUM('[2]ＲＣ壮年'!IQ1:IV1)-COUNTIF('[2]ＲＣ壮年'!IQ1:IV1,11)</definedName>
    <definedName name="RC.sounenn.e.kei" localSheetId="15">SUM('[2]ＲＣ壮年'!IQ1:IV1)-COUNTIF('[2]ＲＣ壮年'!IQ1:IV1,11)</definedName>
    <definedName name="RC.sounenn.e.kei" localSheetId="1">SUM('ＲＣ女子'!IQ1:IV1)-COUNTIF('ＲＣ女子'!IQ1:IV1,11)</definedName>
    <definedName name="RC.sounenn.e.kei" localSheetId="6">SUM('[2]ＲＣ壮年'!IQ1:IV1)-COUNTIF('[2]ＲＣ壮年'!IQ1:IV1,11)</definedName>
    <definedName name="RC.sounenn.e.kei" localSheetId="11">SUM('[2]ＲＣ壮年'!IQ1:IV1)-COUNTIF('[2]ＲＣ壮年'!IQ1:IV1,11)</definedName>
    <definedName name="RC.sounenn.e.kei" localSheetId="7">SUM('[3]ＲＣ壮年'!IQ1:IV1)-COUNTIF('[3]ＲＣ壮年'!IQ1:IV1,11)</definedName>
    <definedName name="RC.sounenn.e.kei" localSheetId="12">SUM('[1]ＲＣ壮年'!IQ1:IV1)-COUNTIF('[1]ＲＣ壮年'!IQ1:IV1,11)</definedName>
    <definedName name="RC.sounenn.e.kei" localSheetId="3">SUM('ＲＣ男子'!IQ1:IV1)-COUNTIF('ＲＣ男子'!IQ1:IV1,11)</definedName>
    <definedName name="RC.sounenn.e.kei">SUM('ＲＣ壮年'!IQ1:IV1)-COUNTIF('ＲＣ壮年'!IQ1:IV1,11)</definedName>
    <definedName name="RC.sounenn.H.kei" localSheetId="4">COUNTA('ＣＰ女子'!IP1:IU1)-COUNTIF('ＣＰ女子'!IP1:IU1,0)</definedName>
    <definedName name="RC.sounenn.H.kei" localSheetId="5">COUNTA('ＣＰ男子'!IP1:IU1)-COUNTIF('ＣＰ男子'!IP1:IU1,0)</definedName>
    <definedName name="RC.sounenn.H.kei" localSheetId="10">COUNTA('[2]ＲＣ壮年'!IP1:IU1)-COUNTIF('[2]ＲＣ壮年'!IP1:IU1,0)</definedName>
    <definedName name="RC.sounenn.H.kei" localSheetId="15">COUNTA('[2]ＲＣ壮年'!IP1:IU1)-COUNTIF('[2]ＲＣ壮年'!IP1:IU1,0)</definedName>
    <definedName name="RC.sounenn.H.kei" localSheetId="1">COUNTA('ＲＣ女子'!IP1:IU1)-COUNTIF('ＲＣ女子'!IP1:IU1,0)</definedName>
    <definedName name="RC.sounenn.H.kei" localSheetId="6">COUNTA('[2]ＲＣ壮年'!IP1:IU1)-COUNTIF('[2]ＲＣ壮年'!IP1:IU1,0)</definedName>
    <definedName name="RC.sounenn.H.kei" localSheetId="11">COUNTA('[2]ＲＣ壮年'!IP1:IU1)-COUNTIF('[2]ＲＣ壮年'!IP1:IU1,0)</definedName>
    <definedName name="RC.sounenn.H.kei" localSheetId="7">COUNTA('[3]ＲＣ壮年'!IP1:IU1)-COUNTIF('[3]ＲＣ壮年'!IP1:IU1,0)</definedName>
    <definedName name="RC.sounenn.H.kei" localSheetId="12">COUNTA('[1]ＲＣ壮年'!IP1:IU1)-COUNTIF('[1]ＲＣ壮年'!IP1:IU1,0)</definedName>
    <definedName name="RC.sounenn.H.kei" localSheetId="3">COUNTA('ＲＣ男子'!IP1:IU1)-COUNTIF('ＲＣ男子'!IP1:IU1,0)</definedName>
    <definedName name="RC.sounenn.H.kei">COUNTA('ＲＣ壮年'!IP1:IU1)-COUNTIF('ＲＣ壮年'!IP1:IU1,0)</definedName>
    <definedName name="RC.sounenn.seisekijun" localSheetId="4">VLOOKUP('ＣＰ女子'!#REF!,'ＣＰ女子'!#REF!,'ＣＰ女子'!A$51,FALSE)</definedName>
    <definedName name="RC.sounenn.seisekijun" localSheetId="5">VLOOKUP('ＣＰ男子'!#REF!,'ＣＰ男子'!#REF!,'ＣＰ男子'!A$51,FALSE)</definedName>
    <definedName name="RC.sounenn.seisekijun" localSheetId="10">VLOOKUP('[2]ＲＣ壮年'!$A1,'[2]ＲＣ壮年'!$A$5:$AH$17,'[2]ＲＣ壮年'!A$100,FALSE)</definedName>
    <definedName name="RC.sounenn.seisekijun" localSheetId="15">VLOOKUP('[2]ＲＣ壮年'!$A1,'[2]ＲＣ壮年'!$A$5:$AH$17,'[2]ＲＣ壮年'!A$100,FALSE)</definedName>
    <definedName name="RC.sounenn.seisekijun" localSheetId="1">VLOOKUP('ＲＣ女子'!#REF!,'ＲＣ女子'!#REF!,'ＲＣ女子'!A$51,FALSE)</definedName>
    <definedName name="RC.sounenn.seisekijun" localSheetId="6">VLOOKUP('[2]ＲＣ壮年'!$A1,'[2]ＲＣ壮年'!$A$5:$AH$17,'[2]ＲＣ壮年'!A$100,FALSE)</definedName>
    <definedName name="RC.sounenn.seisekijun" localSheetId="11">VLOOKUP('[2]ＲＣ壮年'!$A1,'[2]ＲＣ壮年'!$A$5:$AH$17,'[2]ＲＣ壮年'!A$100,FALSE)</definedName>
    <definedName name="RC.sounenn.seisekijun" localSheetId="7">VLOOKUP('[3]ＲＣ壮年'!$A1,'[3]ＲＣ壮年'!$A$5:$AH$17,'[3]ＲＣ壮年'!A$100,FALSE)</definedName>
    <definedName name="RC.sounenn.seisekijun" localSheetId="12">VLOOKUP('[1]ＲＣ壮年'!$A1,'[1]ＲＣ壮年'!$A$5:$AH$17,'[1]ＲＣ壮年'!A$100,FALSE)</definedName>
    <definedName name="RC.sounenn.seisekijun" localSheetId="3">VLOOKUP('ＲＣ男子'!#REF!,'ＲＣ男子'!#REF!,'ＲＣ男子'!A$51,FALSE)</definedName>
    <definedName name="RC.sounenn.seisekijun">VLOOKUP('ＲＣ壮年'!#REF!,'ＲＣ壮年'!#REF!,'ＲＣ壮年'!A$51,FALSE)</definedName>
    <definedName name="RC.sounenn.tonamennto" localSheetId="10">VLOOKUP('[2]ＲＣ壮年Ｔ'!A$40,'[2]ＲＣ壮年'!$A$54:$AH$81,'[2]ＲＣ壮年Ｔ'!$AT1,FALSE)</definedName>
    <definedName name="RC.sounenn.tonamennto" localSheetId="15">VLOOKUP('[2]ＲＣ壮年Ｔ'!A$40,'[2]ＲＣ壮年'!$A$54:$AH$81,'[2]ＲＣ壮年Ｔ'!$AT1,FALSE)</definedName>
    <definedName name="RC.sounenn.tonamennto" localSheetId="6">VLOOKUP('[2]ＲＣ壮年Ｔ'!A$40,'[2]ＲＣ壮年'!$A$54:$AH$81,'[2]ＲＣ壮年Ｔ'!$AT1,FALSE)</definedName>
    <definedName name="RC.sounenn.tonamennto" localSheetId="11">VLOOKUP('[2]ＲＣ壮年Ｔ'!A$40,'[2]ＲＣ壮年'!$A$54:$AH$81,'[2]ＲＣ壮年Ｔ'!$AT1,FALSE)</definedName>
    <definedName name="RC.sounenn.tonamennto" localSheetId="7">VLOOKUP('ＲＣ壮年Ｔ'!#REF!,'[3]ＲＣ壮年'!$A$54:$AH$81,'ＲＣ壮年Ｔ'!$AT1,FALSE)</definedName>
    <definedName name="RC.sounenn.tonamennto" localSheetId="12">VLOOKUP('[1]ＲＣ壮年Ｔ'!A$40,'[1]ＲＣ壮年'!$A$54:$AH$81,'[1]ＲＣ壮年Ｔ'!$AT1,FALSE)</definedName>
    <definedName name="RC.sounenn.tonamennto">VLOOKUP(#REF!,'ＲＣ壮年'!$A$5:$Y$32,#REF!,FALSE)</definedName>
    <definedName name="RC.sounenn.X.kei" localSheetId="4">COUNTIF('ＣＰ女子'!IO1:IT1,11)</definedName>
    <definedName name="RC.sounenn.X.kei" localSheetId="5">COUNTIF('ＣＰ男子'!IO1:IT1,11)</definedName>
    <definedName name="RC.sounenn.X.kei" localSheetId="10">COUNTIF('[2]ＲＣ壮年'!IO1:IT1,11)</definedName>
    <definedName name="RC.sounenn.X.kei" localSheetId="15">COUNTIF('[2]ＲＣ壮年'!IO1:IT1,11)</definedName>
    <definedName name="RC.sounenn.X.kei" localSheetId="1">COUNTIF('ＲＣ女子'!IO1:IT1,11)</definedName>
    <definedName name="RC.sounenn.X.kei" localSheetId="6">COUNTIF('[2]ＲＣ壮年'!IO1:IT1,11)</definedName>
    <definedName name="RC.sounenn.X.kei" localSheetId="11">COUNTIF('[2]ＲＣ壮年'!IO1:IT1,11)</definedName>
    <definedName name="RC.sounenn.X.kei" localSheetId="7">COUNTIF('[3]ＲＣ壮年'!IO1:IT1,11)</definedName>
    <definedName name="RC.sounenn.X.kei" localSheetId="12">COUNTIF('[1]ＲＣ壮年'!IO1:IT1,11)</definedName>
    <definedName name="RC.sounenn.X.kei" localSheetId="3">COUNTIF('ＲＣ男子'!IO1:IT1,11)</definedName>
    <definedName name="RC.sounenn.X.kei">COUNTIF('ＲＣ壮年'!IO1:IT1,11)</definedName>
  </definedNames>
  <calcPr fullCalcOnLoad="1"/>
</workbook>
</file>

<file path=xl/sharedStrings.xml><?xml version="1.0" encoding="utf-8"?>
<sst xmlns="http://schemas.openxmlformats.org/spreadsheetml/2006/main" count="2530" uniqueCount="701">
  <si>
    <t>第３７回全日本社会人ターゲットアーチェリー選手権大会</t>
  </si>
  <si>
    <t>リカーブ部門</t>
  </si>
  <si>
    <t>壮年男子の部</t>
  </si>
  <si>
    <t>一般男子の部</t>
  </si>
  <si>
    <t>一般女子の部</t>
  </si>
  <si>
    <t>コンパウンド部門</t>
  </si>
  <si>
    <t>ゼッケン</t>
  </si>
  <si>
    <t>氏名</t>
  </si>
  <si>
    <t>所属</t>
  </si>
  <si>
    <t>２－Ａ</t>
  </si>
  <si>
    <t>２－Ｂ</t>
  </si>
  <si>
    <t>２－Ｃ</t>
  </si>
  <si>
    <t>３－Ａ</t>
  </si>
  <si>
    <t>３－Ｂ</t>
  </si>
  <si>
    <t>３－Ｃ</t>
  </si>
  <si>
    <t>４－Ａ</t>
  </si>
  <si>
    <t>４－Ｂ</t>
  </si>
  <si>
    <t>４－Ｃ</t>
  </si>
  <si>
    <t>５－Ａ</t>
  </si>
  <si>
    <t>９－Ａ</t>
  </si>
  <si>
    <t>９－Ｂ</t>
  </si>
  <si>
    <t>９－Ｃ</t>
  </si>
  <si>
    <t>１１－Ａ</t>
  </si>
  <si>
    <t>１１－Ｂ</t>
  </si>
  <si>
    <t>１１－Ｃ</t>
  </si>
  <si>
    <t>１２－Ａ</t>
  </si>
  <si>
    <t>１２－Ｂ</t>
  </si>
  <si>
    <t>１２－Ｃ</t>
  </si>
  <si>
    <t>１４－Ａ</t>
  </si>
  <si>
    <t>１４－Ｂ</t>
  </si>
  <si>
    <t>１４－Ｃ</t>
  </si>
  <si>
    <t>１５－Ａ</t>
  </si>
  <si>
    <t>１５－Ｂ</t>
  </si>
  <si>
    <t>１５－Ｃ</t>
  </si>
  <si>
    <t>１６－Ａ</t>
  </si>
  <si>
    <t>１６－Ｂ</t>
  </si>
  <si>
    <t>１６－Ｃ</t>
  </si>
  <si>
    <t>１７－Ａ</t>
  </si>
  <si>
    <t>１７－Ｂ</t>
  </si>
  <si>
    <t>１７－Ｃ</t>
  </si>
  <si>
    <t>１８－Ａ</t>
  </si>
  <si>
    <t>１８－Ｂ</t>
  </si>
  <si>
    <t>１８－Ｃ</t>
  </si>
  <si>
    <t>２５－Ａ</t>
  </si>
  <si>
    <t>２５－Ｂ</t>
  </si>
  <si>
    <t>２５－Ｃ</t>
  </si>
  <si>
    <t>２６－Ａ</t>
  </si>
  <si>
    <t>２６－Ｂ</t>
  </si>
  <si>
    <t>２６－Ｃ</t>
  </si>
  <si>
    <t>２７－Ａ</t>
  </si>
  <si>
    <t>２７－Ｂ</t>
  </si>
  <si>
    <t>２７－Ｃ</t>
  </si>
  <si>
    <t>２８－Ａ</t>
  </si>
  <si>
    <t>２８－Ｂ</t>
  </si>
  <si>
    <t>２８－Ｃ</t>
  </si>
  <si>
    <t>順位</t>
  </si>
  <si>
    <t>総計</t>
  </si>
  <si>
    <t>１Ｒ計</t>
  </si>
  <si>
    <t>２Ｒ計</t>
  </si>
  <si>
    <t>７０ｍ１Ｒ</t>
  </si>
  <si>
    <t>７０ｍ２Ｒ</t>
  </si>
  <si>
    <t>ゼッケン</t>
  </si>
  <si>
    <t>Ｈ</t>
  </si>
  <si>
    <t>Ｘ</t>
  </si>
  <si>
    <t>勝</t>
  </si>
  <si>
    <t>敗</t>
  </si>
  <si>
    <t>優　勝</t>
  </si>
  <si>
    <t>２００４年６月５日（土）・６日（日）　熊本県　菊陽町　菊陽杉並木公園　</t>
  </si>
  <si>
    <t>１－Ｄ</t>
  </si>
  <si>
    <t>岡   山</t>
  </si>
  <si>
    <t>岡山県立岡山工業高等学校</t>
  </si>
  <si>
    <t>広   島</t>
  </si>
  <si>
    <t>（株）デオデオ</t>
  </si>
  <si>
    <t>兵   庫</t>
  </si>
  <si>
    <t>（株）ミキハウス</t>
  </si>
  <si>
    <t>佐   賀</t>
  </si>
  <si>
    <t>（株）佐電工</t>
  </si>
  <si>
    <t>（株）ＮＴＴﾏｰｹﾃｨﾝｸﾞｱｸﾄ東中国</t>
  </si>
  <si>
    <t>（株）創造学園</t>
  </si>
  <si>
    <t>アーチェリーショップ君</t>
  </si>
  <si>
    <t>岡山市役所</t>
  </si>
  <si>
    <t>甲南学園職員</t>
  </si>
  <si>
    <t>大   阪</t>
  </si>
  <si>
    <t>セリオ（株）</t>
  </si>
  <si>
    <t>山   口</t>
  </si>
  <si>
    <t>神奈川</t>
  </si>
  <si>
    <t>大   分</t>
  </si>
  <si>
    <t>（株）カワニシ</t>
  </si>
  <si>
    <t>久賀町長浦ｽﾎﾟｰﾂ海浜ｽｸｴｱ</t>
  </si>
  <si>
    <t>ゆめそろばん</t>
  </si>
  <si>
    <t>日生町立日生中学校教諭</t>
  </si>
  <si>
    <t>周南市立須々万保育園</t>
  </si>
  <si>
    <t>東   京</t>
  </si>
  <si>
    <t>日東化成工業（株）</t>
  </si>
  <si>
    <t>山   形</t>
  </si>
  <si>
    <t>山形県体育協会</t>
  </si>
  <si>
    <t>（株）ロッテ</t>
  </si>
  <si>
    <t>都道府県</t>
  </si>
  <si>
    <t>１－Ａ</t>
  </si>
  <si>
    <t>１－Ｂ</t>
  </si>
  <si>
    <t>１－Ｃ</t>
  </si>
  <si>
    <t>２－Ｄ</t>
  </si>
  <si>
    <t>３－Ｄ</t>
  </si>
  <si>
    <t>４－Ｄ</t>
  </si>
  <si>
    <t>５－Ｂ</t>
  </si>
  <si>
    <t>５－Ｃ</t>
  </si>
  <si>
    <t>６－Ａ</t>
  </si>
  <si>
    <t>６－Ｂ</t>
  </si>
  <si>
    <t>６－Ｃ</t>
  </si>
  <si>
    <t>７－Ａ</t>
  </si>
  <si>
    <t>７－Ｂ</t>
  </si>
  <si>
    <t>７－Ｃ</t>
  </si>
  <si>
    <t>北海道</t>
  </si>
  <si>
    <t>田崎真珠（株）</t>
  </si>
  <si>
    <t>岐   阜</t>
  </si>
  <si>
    <t>福岡電機工業（株）</t>
  </si>
  <si>
    <t>（株）フクトクダイヤ</t>
  </si>
  <si>
    <t>熊   本</t>
  </si>
  <si>
    <t>宇土東保育園保母</t>
  </si>
  <si>
    <t>８－Ａ</t>
  </si>
  <si>
    <t>８－Ｂ</t>
  </si>
  <si>
    <t>８－Ｃ</t>
  </si>
  <si>
    <t>８－Ｄ</t>
  </si>
  <si>
    <t>９－Ｄ</t>
  </si>
  <si>
    <t>鹿児島</t>
  </si>
  <si>
    <t>木原製作所</t>
  </si>
  <si>
    <t>香   川</t>
  </si>
  <si>
    <t>ペットショップ　オーパ</t>
  </si>
  <si>
    <t>福   岡</t>
  </si>
  <si>
    <t>福岡市役所</t>
  </si>
  <si>
    <t>埼   玉</t>
  </si>
  <si>
    <t>大宮開成高等学校教諭</t>
  </si>
  <si>
    <t>鹿児島アーチェリー弓具店</t>
  </si>
  <si>
    <t>渋谷アーチェリー</t>
  </si>
  <si>
    <t>福岡県立大牟田北高等学校教諭</t>
  </si>
  <si>
    <t>ホーメイ商工</t>
  </si>
  <si>
    <t>京   都</t>
  </si>
  <si>
    <t>京都府立莵道高等学校教諭</t>
  </si>
  <si>
    <t>海上自衛隊岩国基地</t>
  </si>
  <si>
    <t>（株）スターゼンミートグル－プ</t>
  </si>
  <si>
    <t>１０－Ａ</t>
  </si>
  <si>
    <t>１０－Ｂ</t>
  </si>
  <si>
    <t>１０－Ｃ</t>
  </si>
  <si>
    <t>１０－Ｄ</t>
  </si>
  <si>
    <t>１１－Ｄ</t>
  </si>
  <si>
    <t>１２－Ｄ</t>
  </si>
  <si>
    <t>自衛隊体育学校</t>
  </si>
  <si>
    <t>新   潟</t>
  </si>
  <si>
    <t>新潟県立長岡工業高校講師</t>
  </si>
  <si>
    <t>（株）ｴﾇｴｰｴｽｺｰﾎﾟﾚｰｼｮﾝ</t>
  </si>
  <si>
    <t>日興商会（株）</t>
  </si>
  <si>
    <t>（財）熊本県ｽﾎﾟｰﾂ振興事業団</t>
  </si>
  <si>
    <t>博多アーデントアーチェリー</t>
  </si>
  <si>
    <t>ハスコエンタープライズ</t>
  </si>
  <si>
    <t>（株）富士ロシテック</t>
  </si>
  <si>
    <t>福   島</t>
  </si>
  <si>
    <t>（財）福島県郡市公園・緑化協会</t>
  </si>
  <si>
    <t>狭間町役場</t>
  </si>
  <si>
    <t>（株）ルネサス販売</t>
  </si>
  <si>
    <t>滝野町役場</t>
  </si>
  <si>
    <t>東和製作所</t>
  </si>
  <si>
    <t>日東ガス（株）</t>
  </si>
  <si>
    <t>愛   知</t>
  </si>
  <si>
    <t>トヨタ自動車（株）</t>
  </si>
  <si>
    <t>高松市水道局</t>
  </si>
  <si>
    <t>岡山県体育協会</t>
  </si>
  <si>
    <t>東芝エレベータ（株）</t>
  </si>
  <si>
    <t>長   崎</t>
  </si>
  <si>
    <t>長崎県立虹の原養護学校講師</t>
  </si>
  <si>
    <t>宮   城</t>
  </si>
  <si>
    <t>スタンレー（株）</t>
  </si>
  <si>
    <t>倉敷芸術科学大学職員</t>
  </si>
  <si>
    <t>長   野</t>
  </si>
  <si>
    <t>ﾊﾟﾅｿﾆｯｸＳＳﾏｰｹﾃｨﾝｸﾞ（株）</t>
  </si>
  <si>
    <t>久賀町役場</t>
  </si>
  <si>
    <t>双備塗装工業所</t>
  </si>
  <si>
    <t>宮   崎</t>
  </si>
  <si>
    <t>九州保健福祉大学職員</t>
  </si>
  <si>
    <t>和歌山</t>
  </si>
  <si>
    <t>和歌山県教育庁生涯学習局ｽﾎﾟｰﾂ課</t>
  </si>
  <si>
    <t>１３－Ａ</t>
  </si>
  <si>
    <t>１３－Ｂ</t>
  </si>
  <si>
    <t>１３－Ｄ</t>
  </si>
  <si>
    <t>１３－Ｃ</t>
  </si>
  <si>
    <t>１４－Ｄ</t>
  </si>
  <si>
    <t>１５－Ｄ</t>
  </si>
  <si>
    <t>１６－Ｄ</t>
  </si>
  <si>
    <t>１７－Ｄ</t>
  </si>
  <si>
    <t>１８－Ｄ</t>
  </si>
  <si>
    <t>１９－Ａ</t>
  </si>
  <si>
    <t>１９－Ｂ</t>
  </si>
  <si>
    <t>１９－Ｃ</t>
  </si>
  <si>
    <t>１９－Ｄ</t>
  </si>
  <si>
    <t>２０－Ａ</t>
  </si>
  <si>
    <t>２０－Ｂ</t>
  </si>
  <si>
    <t>２０－Ｃ</t>
  </si>
  <si>
    <t>２０－Ｄ</t>
  </si>
  <si>
    <t>２１－Ａ</t>
  </si>
  <si>
    <t>２１－Ｂ</t>
  </si>
  <si>
    <t>２１－Ｃ</t>
  </si>
  <si>
    <t>（株）デンソーウェーブ</t>
  </si>
  <si>
    <t>米沢工機（株）</t>
  </si>
  <si>
    <t>自営</t>
  </si>
  <si>
    <t>千   葉</t>
  </si>
  <si>
    <t>小川香料（株）</t>
  </si>
  <si>
    <t>新日本製鐵（株）東京製造所</t>
  </si>
  <si>
    <t>東広島市立向陽中学校教諭</t>
  </si>
  <si>
    <t>山   梨</t>
  </si>
  <si>
    <t>ヤマザキマザック（株）</t>
  </si>
  <si>
    <t>至誠堂印刷（株）</t>
  </si>
  <si>
    <t>（有）花谷工業</t>
  </si>
  <si>
    <t>（株）トヨタテクノサービス</t>
  </si>
  <si>
    <t>西東京市役所</t>
  </si>
  <si>
    <t>岡山理科大学付属高校教諭</t>
  </si>
  <si>
    <t>佐賀県アーチェリー協会</t>
  </si>
  <si>
    <t>合資会社　山誌</t>
  </si>
  <si>
    <t>日本スペースイメージング（株）</t>
  </si>
  <si>
    <t>（株）三和化学研究所</t>
  </si>
  <si>
    <t>（株）トーカイ</t>
  </si>
  <si>
    <t>大山コークス販売（株）</t>
  </si>
  <si>
    <t>キャノン販売（株）</t>
  </si>
  <si>
    <t>（株）平和製作所</t>
  </si>
  <si>
    <t>菊水化学工業（株）</t>
  </si>
  <si>
    <t>オイレス工業（株）</t>
  </si>
  <si>
    <t>奈   良</t>
  </si>
  <si>
    <t>奈良県アーチェリー連盟</t>
  </si>
  <si>
    <t>富士電波工業</t>
  </si>
  <si>
    <t>２２－Ａ</t>
  </si>
  <si>
    <t>２２－Ｂ</t>
  </si>
  <si>
    <t>２２－Ｃ</t>
  </si>
  <si>
    <t>２２－Ｄ</t>
  </si>
  <si>
    <t>２３－Ａ</t>
  </si>
  <si>
    <t>２３－Ｂ</t>
  </si>
  <si>
    <t>２３－Ｃ</t>
  </si>
  <si>
    <t>２３－Ｄ</t>
  </si>
  <si>
    <t>２４－Ａ</t>
  </si>
  <si>
    <t>２４－Ｂ</t>
  </si>
  <si>
    <t>２４－Ｃ</t>
  </si>
  <si>
    <t>２４－Ｄ</t>
  </si>
  <si>
    <t>２５－Ｄ</t>
  </si>
  <si>
    <t>２６－Ｄ</t>
  </si>
  <si>
    <t>２７－Ｄ</t>
  </si>
  <si>
    <t>２８－Ｄ</t>
  </si>
  <si>
    <t>　</t>
  </si>
  <si>
    <t>氏　　　　　名</t>
  </si>
  <si>
    <t>本多　由美子</t>
  </si>
  <si>
    <t>住吉　ユウ子</t>
  </si>
  <si>
    <t>前田　尚美</t>
  </si>
  <si>
    <t>渡邊　ゆかり</t>
  </si>
  <si>
    <t>古川　純子</t>
  </si>
  <si>
    <t>井尻　律子</t>
  </si>
  <si>
    <t>谷口　裕子</t>
  </si>
  <si>
    <t>北山　孝代</t>
  </si>
  <si>
    <t>重久　晃一郎</t>
  </si>
  <si>
    <t>本多　道雄</t>
  </si>
  <si>
    <t>湯村　重人</t>
  </si>
  <si>
    <t>山本　　博</t>
  </si>
  <si>
    <t>永留　久男</t>
  </si>
  <si>
    <t>安田　政樹</t>
  </si>
  <si>
    <t>古賀　秀一</t>
  </si>
  <si>
    <t>宮地　　毅</t>
  </si>
  <si>
    <t>渡辺　敏博</t>
  </si>
  <si>
    <t>塩田　浩一</t>
  </si>
  <si>
    <t>妹尾　克己</t>
  </si>
  <si>
    <t>溝口　　修</t>
  </si>
  <si>
    <t>重谷　圭詞郎</t>
  </si>
  <si>
    <t>濱野　裕二</t>
  </si>
  <si>
    <t>夏井　博臣</t>
  </si>
  <si>
    <t>原口　　航</t>
  </si>
  <si>
    <t>脇野　智和</t>
  </si>
  <si>
    <t>近藤　豊将</t>
  </si>
  <si>
    <t>中平　伸一</t>
  </si>
  <si>
    <t>坂本　隆輝</t>
  </si>
  <si>
    <t>島野　隆二</t>
  </si>
  <si>
    <t>大隈　徹哉</t>
  </si>
  <si>
    <t>小野　泰一朗</t>
  </si>
  <si>
    <t>尾上　輝樹</t>
  </si>
  <si>
    <t>玉井　文浩</t>
  </si>
  <si>
    <t>上田　訓久</t>
  </si>
  <si>
    <t>栗秋　一誠</t>
  </si>
  <si>
    <t>木村　正純</t>
  </si>
  <si>
    <t>葛谷　亮信</t>
  </si>
  <si>
    <t>末口　広宣</t>
  </si>
  <si>
    <t>大澤　豊彦</t>
  </si>
  <si>
    <t>三戸　敏寛</t>
  </si>
  <si>
    <t>鈴木　貴揮</t>
  </si>
  <si>
    <t>樋口　英治</t>
  </si>
  <si>
    <t>稲本　雅由</t>
  </si>
  <si>
    <t>前田　弘毅</t>
  </si>
  <si>
    <t>中村　健一</t>
  </si>
  <si>
    <t>小野寺　豊彦</t>
  </si>
  <si>
    <t>湯脇　英夫</t>
  </si>
  <si>
    <t>梅沢　真一</t>
  </si>
  <si>
    <t>粥川　　真</t>
  </si>
  <si>
    <t>吉冨　和成</t>
  </si>
  <si>
    <t>枯木　将克</t>
  </si>
  <si>
    <t>浅田　佳彦</t>
  </si>
  <si>
    <t>駒場　利生</t>
  </si>
  <si>
    <t>　脇　　毅</t>
  </si>
  <si>
    <t>衣笠　雄一</t>
  </si>
  <si>
    <t>仲肥　由里子</t>
  </si>
  <si>
    <t>河﨑　由加里</t>
  </si>
  <si>
    <t>川内　紗代子</t>
  </si>
  <si>
    <t>浅野　真弓</t>
  </si>
  <si>
    <t>大東　美佳</t>
  </si>
  <si>
    <t>森田　由美</t>
  </si>
  <si>
    <t>梅島　弘子</t>
  </si>
  <si>
    <t>七田　君代</t>
  </si>
  <si>
    <t>撫養　愛子</t>
  </si>
  <si>
    <t>新谷　幸子</t>
  </si>
  <si>
    <t>野澤　陽子</t>
  </si>
  <si>
    <t>松下　紗耶未</t>
  </si>
  <si>
    <t>青木　菜保子</t>
  </si>
  <si>
    <t>岡本　洋子</t>
  </si>
  <si>
    <t>本田　房子</t>
  </si>
  <si>
    <t>小出　美沙都</t>
  </si>
  <si>
    <t>村上　晶子</t>
  </si>
  <si>
    <t>勝谷　美紀</t>
  </si>
  <si>
    <t>磯崎　直美</t>
  </si>
  <si>
    <t>宇野　久恵</t>
  </si>
  <si>
    <t>佐野　英子</t>
  </si>
  <si>
    <t>小杉　理加</t>
  </si>
  <si>
    <t>国府　純子</t>
  </si>
  <si>
    <t>榎本　静香</t>
  </si>
  <si>
    <t>一之谷　智子</t>
  </si>
  <si>
    <t>塚本　恭司</t>
  </si>
  <si>
    <t>　森　　正宏</t>
  </si>
  <si>
    <t>長谷川　龍彦</t>
  </si>
  <si>
    <t>山口　　剛</t>
  </si>
  <si>
    <t>奥野　　明</t>
  </si>
  <si>
    <t>佐藤　正八</t>
  </si>
  <si>
    <t>沖本　真春</t>
  </si>
  <si>
    <t>鈴木　雄一</t>
  </si>
  <si>
    <t>山本　　昇</t>
  </si>
  <si>
    <t>種部　浩司</t>
  </si>
  <si>
    <t>國光　英徳</t>
  </si>
  <si>
    <t>藤山　龍治</t>
  </si>
  <si>
    <t>上岡　隆真</t>
  </si>
  <si>
    <t>近藤　　均</t>
  </si>
  <si>
    <t>豊福　　浩</t>
  </si>
  <si>
    <t>石丸　昭二</t>
  </si>
  <si>
    <t>粟野　　博</t>
  </si>
  <si>
    <t>武内　　智</t>
  </si>
  <si>
    <t>松田　章仁</t>
  </si>
  <si>
    <t>山田　　彰</t>
  </si>
  <si>
    <t>大山　哲正</t>
  </si>
  <si>
    <t>渡邊　博文</t>
  </si>
  <si>
    <t>伊藤　祐幸</t>
  </si>
  <si>
    <t>近藤　英之</t>
  </si>
  <si>
    <t>北河　康敬</t>
  </si>
  <si>
    <t>大野　寿明</t>
  </si>
  <si>
    <t>竹村　公作</t>
  </si>
  <si>
    <t>古川　慎一</t>
  </si>
  <si>
    <t>３位</t>
  </si>
  <si>
    <t>１回戦</t>
  </si>
  <si>
    <t>準決勝</t>
  </si>
  <si>
    <t>決勝</t>
  </si>
  <si>
    <t>３位決定戦</t>
  </si>
  <si>
    <t>７的</t>
  </si>
  <si>
    <t>８的</t>
  </si>
  <si>
    <t>９的</t>
  </si>
  <si>
    <t>２回戦</t>
  </si>
  <si>
    <t>３回戦</t>
  </si>
  <si>
    <t>準々決勝</t>
  </si>
  <si>
    <t>１０的</t>
  </si>
  <si>
    <t>１１的</t>
  </si>
  <si>
    <t>１２的</t>
  </si>
  <si>
    <t>１３的</t>
  </si>
  <si>
    <t>１４的</t>
  </si>
  <si>
    <t>１５的</t>
  </si>
  <si>
    <t>１６的</t>
  </si>
  <si>
    <t>１７的</t>
  </si>
  <si>
    <t>１８的</t>
  </si>
  <si>
    <t>１９的</t>
  </si>
  <si>
    <t>２０的</t>
  </si>
  <si>
    <t>２１的</t>
  </si>
  <si>
    <t>２２的</t>
  </si>
  <si>
    <t>２３的</t>
  </si>
  <si>
    <t>２４的</t>
  </si>
  <si>
    <t>２５的</t>
  </si>
  <si>
    <t>５的</t>
  </si>
  <si>
    <t>６的</t>
  </si>
  <si>
    <t>１的</t>
  </si>
  <si>
    <t>２的</t>
  </si>
  <si>
    <t>３位決定戦</t>
  </si>
  <si>
    <t>３的</t>
  </si>
  <si>
    <t>４的</t>
  </si>
  <si>
    <t>女子の部</t>
  </si>
  <si>
    <t>８的</t>
  </si>
  <si>
    <t>男子の部</t>
  </si>
  <si>
    <t>氏　　名</t>
  </si>
  <si>
    <t>所　　　　属</t>
  </si>
  <si>
    <t>準々決</t>
  </si>
  <si>
    <t>勝</t>
  </si>
  <si>
    <t>１位</t>
  </si>
  <si>
    <t>３３位</t>
  </si>
  <si>
    <t>３２位</t>
  </si>
  <si>
    <t>１７位</t>
  </si>
  <si>
    <t>１６位</t>
  </si>
  <si>
    <t>９位</t>
  </si>
  <si>
    <t>２４位</t>
  </si>
  <si>
    <t>２５位</t>
  </si>
  <si>
    <t>８位</t>
  </si>
  <si>
    <t>５位</t>
  </si>
  <si>
    <t>２８位</t>
  </si>
  <si>
    <t>２１位</t>
  </si>
  <si>
    <t>１２位</t>
  </si>
  <si>
    <t>１３位</t>
  </si>
  <si>
    <t>２０位</t>
  </si>
  <si>
    <t>２９位</t>
  </si>
  <si>
    <t>４位</t>
  </si>
  <si>
    <t>３５位</t>
  </si>
  <si>
    <t>３０位</t>
  </si>
  <si>
    <t>１９位</t>
  </si>
  <si>
    <t>１４位</t>
  </si>
  <si>
    <t>１１位</t>
  </si>
  <si>
    <t>２２位</t>
  </si>
  <si>
    <t>２７位</t>
  </si>
  <si>
    <t>６位</t>
  </si>
  <si>
    <t>７位</t>
  </si>
  <si>
    <t>２６位</t>
  </si>
  <si>
    <t>２３位</t>
  </si>
  <si>
    <t>１０位</t>
  </si>
  <si>
    <t>１５位</t>
  </si>
  <si>
    <t>１８位</t>
  </si>
  <si>
    <t>３１位</t>
  </si>
  <si>
    <t>３４位</t>
  </si>
  <si>
    <t>２位</t>
  </si>
  <si>
    <t>so</t>
  </si>
  <si>
    <t>1的</t>
  </si>
  <si>
    <t>2的</t>
  </si>
  <si>
    <t>3的</t>
  </si>
  <si>
    <t>4的</t>
  </si>
  <si>
    <t>so</t>
  </si>
  <si>
    <t>so</t>
  </si>
  <si>
    <t>X数</t>
  </si>
  <si>
    <t>１０点数
Ｘ数</t>
  </si>
  <si>
    <t>１０点数</t>
  </si>
  <si>
    <t>Ｘ数</t>
  </si>
  <si>
    <t>ヒット数</t>
  </si>
  <si>
    <t>島野　隆二</t>
  </si>
  <si>
    <t>埼   玉</t>
  </si>
  <si>
    <t>自衛隊体育学校</t>
  </si>
  <si>
    <t>稲本　雅由</t>
  </si>
  <si>
    <t>岡   山</t>
  </si>
  <si>
    <t>岡山県体育協会</t>
  </si>
  <si>
    <t>脇野　智和</t>
  </si>
  <si>
    <t>木村　正純</t>
  </si>
  <si>
    <t>東   京</t>
  </si>
  <si>
    <t>（株）ルネサス販売</t>
  </si>
  <si>
    <t>中村　健一</t>
  </si>
  <si>
    <t>長   崎</t>
  </si>
  <si>
    <t>長崎県立虹の原養護学校講師</t>
  </si>
  <si>
    <t>坂本　隆輝</t>
  </si>
  <si>
    <t>熊   本</t>
  </si>
  <si>
    <t>（財）熊本県ｽﾎﾟｰﾂ振興事業団</t>
  </si>
  <si>
    <t>濱野　裕二</t>
  </si>
  <si>
    <t>広   島</t>
  </si>
  <si>
    <t>（株）デオデオ</t>
  </si>
  <si>
    <t>小野　泰一朗</t>
  </si>
  <si>
    <t>大   阪</t>
  </si>
  <si>
    <t>末口　広宣</t>
  </si>
  <si>
    <t>兵   庫</t>
  </si>
  <si>
    <t>滝野町役場</t>
  </si>
  <si>
    <t>粥川　　真</t>
  </si>
  <si>
    <t>長   野</t>
  </si>
  <si>
    <t>ﾊﾟﾅｿﾆｯｸＳＳﾏｰｹﾃｨﾝｸﾞ（株）</t>
  </si>
  <si>
    <t>栗秋　一誠</t>
  </si>
  <si>
    <t>大   分</t>
  </si>
  <si>
    <t>狭間町役場</t>
  </si>
  <si>
    <t>重谷　圭詞郎</t>
  </si>
  <si>
    <t>葛谷　亮信</t>
  </si>
  <si>
    <t>玉井　文浩</t>
  </si>
  <si>
    <t>前田　弘毅</t>
  </si>
  <si>
    <t>東芝エレベータ（株）</t>
  </si>
  <si>
    <t>湯脇　英夫</t>
  </si>
  <si>
    <t>倉敷芸術科学大学職員</t>
  </si>
  <si>
    <t>梅沢　真一</t>
  </si>
  <si>
    <t>渋谷アーチェリー</t>
  </si>
  <si>
    <t>上田　訓久</t>
  </si>
  <si>
    <t>福   島</t>
  </si>
  <si>
    <t>（財）福島県郡市公園・緑化協会</t>
  </si>
  <si>
    <t>尾上　輝樹</t>
  </si>
  <si>
    <t>（株）富士ロシテック</t>
  </si>
  <si>
    <t>近藤　豊将</t>
  </si>
  <si>
    <t>（株）フクトクダイヤ</t>
  </si>
  <si>
    <t>中平　伸一</t>
  </si>
  <si>
    <t>日興商会（株）</t>
  </si>
  <si>
    <t>枯木　将克</t>
  </si>
  <si>
    <t>双備塗装工業所</t>
  </si>
  <si>
    <t>衣笠　雄一</t>
  </si>
  <si>
    <t>　</t>
  </si>
  <si>
    <t>三戸　敏寛</t>
  </si>
  <si>
    <t>日東ガス（株）</t>
  </si>
  <si>
    <t>浅田　佳彦</t>
  </si>
  <si>
    <t>原口　　航</t>
  </si>
  <si>
    <t>（株）ｴﾇｴｰｴｽｺｰﾎﾟﾚｰｼｮﾝ</t>
  </si>
  <si>
    <t>小野寺　豊彦</t>
  </si>
  <si>
    <t>宮   城</t>
  </si>
  <si>
    <t>スタンレー（株）</t>
  </si>
  <si>
    <t>大隈　徹哉</t>
  </si>
  <si>
    <t>福   岡</t>
  </si>
  <si>
    <t>博多アーデントアーチェリー</t>
  </si>
  <si>
    <t>大澤　豊彦</t>
  </si>
  <si>
    <t>岐   阜</t>
  </si>
  <si>
    <t>東和製作所</t>
  </si>
  <si>
    <t>吉冨　和成</t>
  </si>
  <si>
    <t>山   口</t>
  </si>
  <si>
    <t>久賀町役場</t>
  </si>
  <si>
    <t>樋口　英治</t>
  </si>
  <si>
    <t>香   川</t>
  </si>
  <si>
    <t>高松市水道局</t>
  </si>
  <si>
    <t>駒場　利生</t>
  </si>
  <si>
    <t>宮   崎</t>
  </si>
  <si>
    <t>九州保健福祉大学職員</t>
  </si>
  <si>
    <t>鈴木　貴揮</t>
  </si>
  <si>
    <t>愛   知</t>
  </si>
  <si>
    <t>トヨタ自動車（株）</t>
  </si>
  <si>
    <t>　脇　　毅</t>
  </si>
  <si>
    <t>和歌山</t>
  </si>
  <si>
    <t>和歌山県教育庁生涯学習局ｽﾎﾟｰﾂ課</t>
  </si>
  <si>
    <t>夏井　博臣</t>
  </si>
  <si>
    <t>新   潟</t>
  </si>
  <si>
    <t>新潟県立長岡工業高校講師</t>
  </si>
  <si>
    <t/>
  </si>
  <si>
    <t>山本　　博</t>
  </si>
  <si>
    <t>大宮開成高等学校教諭</t>
  </si>
  <si>
    <t>塩田　浩一</t>
  </si>
  <si>
    <t>京   都</t>
  </si>
  <si>
    <t>京都府立莵道高等学校教諭</t>
  </si>
  <si>
    <t>古賀　秀一</t>
  </si>
  <si>
    <t>福岡県立大牟田北高等学校教諭</t>
  </si>
  <si>
    <t>妹尾　克己</t>
  </si>
  <si>
    <t>海上自衛隊岩国基地</t>
  </si>
  <si>
    <t>本多　道雄</t>
  </si>
  <si>
    <t>宮地　　毅</t>
  </si>
  <si>
    <t>安田　政樹</t>
  </si>
  <si>
    <t>神奈川</t>
  </si>
  <si>
    <t>湯村　重人</t>
  </si>
  <si>
    <t>福岡市役所</t>
  </si>
  <si>
    <t>重久　晃一郎</t>
  </si>
  <si>
    <t>鹿児島</t>
  </si>
  <si>
    <t>木原製作所</t>
  </si>
  <si>
    <t>溝口　　修</t>
  </si>
  <si>
    <t>（株）スターゼンミートグル－プ</t>
  </si>
  <si>
    <t>渡辺　敏博</t>
  </si>
  <si>
    <t>ホーメイ商工</t>
  </si>
  <si>
    <t>永留　久男</t>
  </si>
  <si>
    <t>鹿児島アーチェリー弓具店</t>
  </si>
  <si>
    <t>谷口　裕子</t>
  </si>
  <si>
    <t>宇土東保育園保母</t>
  </si>
  <si>
    <t>井尻　律子</t>
  </si>
  <si>
    <t>住吉　ユウ子</t>
  </si>
  <si>
    <t>田崎真珠（株）</t>
  </si>
  <si>
    <t>渡邊　ゆかり</t>
  </si>
  <si>
    <t>本多　由美子</t>
  </si>
  <si>
    <t>北海道</t>
  </si>
  <si>
    <t>古川　純子</t>
  </si>
  <si>
    <t>前田　尚美</t>
  </si>
  <si>
    <t>福岡電機工業（株）</t>
  </si>
  <si>
    <t>北山　孝代</t>
  </si>
  <si>
    <t>１０点数</t>
  </si>
  <si>
    <t>新谷　幸子</t>
  </si>
  <si>
    <t>浅野　真弓</t>
  </si>
  <si>
    <t>佐   賀</t>
  </si>
  <si>
    <t>（株）佐電工</t>
  </si>
  <si>
    <t>野澤　陽子</t>
  </si>
  <si>
    <t>甲南学園職員</t>
  </si>
  <si>
    <t>宇野　久恵</t>
  </si>
  <si>
    <t>日生町立日生中学校教諭</t>
  </si>
  <si>
    <t>森田　由美</t>
  </si>
  <si>
    <t>川内　紗代子</t>
  </si>
  <si>
    <t>（株）ミキハウス</t>
  </si>
  <si>
    <t>河﨑　由加里</t>
  </si>
  <si>
    <t>勝谷　美紀</t>
  </si>
  <si>
    <t>久賀町長浦ｽﾎﾟｰﾂ海浜ｽｸｴｱ</t>
  </si>
  <si>
    <t>岡本　洋子</t>
  </si>
  <si>
    <t>松下　紗耶未</t>
  </si>
  <si>
    <t>榎本　静香</t>
  </si>
  <si>
    <t>山   形</t>
  </si>
  <si>
    <t>山形県体育協会</t>
  </si>
  <si>
    <t>青木　菜保子</t>
  </si>
  <si>
    <t>セリオ（株）</t>
  </si>
  <si>
    <t>村上　晶子</t>
  </si>
  <si>
    <t>（株）カワニシ</t>
  </si>
  <si>
    <t>大東　美佳</t>
  </si>
  <si>
    <t>（株）ＮＴＴﾏｰｹﾃｨﾝｸﾞｱｸﾄ東中国</t>
  </si>
  <si>
    <t>梅島　弘子</t>
  </si>
  <si>
    <t>（株）創造学園</t>
  </si>
  <si>
    <t>仲肥　由里子</t>
  </si>
  <si>
    <t>岡山県立岡山工業高等学校</t>
  </si>
  <si>
    <t>小出　美沙都</t>
  </si>
  <si>
    <t>磯崎　直美</t>
  </si>
  <si>
    <t>国府　純子</t>
  </si>
  <si>
    <t>日東化成工業（株）</t>
  </si>
  <si>
    <t>佐野　英子</t>
  </si>
  <si>
    <t>周南市立須々万保育園</t>
  </si>
  <si>
    <t>撫養　愛子</t>
  </si>
  <si>
    <t>岡山市役所</t>
  </si>
  <si>
    <t>七田　君代</t>
  </si>
  <si>
    <t>アーチェリーショップ君</t>
  </si>
  <si>
    <t>本田　房子</t>
  </si>
  <si>
    <t>一之谷　智子</t>
  </si>
  <si>
    <t>（株）ロッテ</t>
  </si>
  <si>
    <t>小杉　理加</t>
  </si>
  <si>
    <t>佐藤　正八</t>
  </si>
  <si>
    <t>新日本製鐵（株）東京製造所</t>
  </si>
  <si>
    <t>山本　　昇</t>
  </si>
  <si>
    <t>ヤマザキマザック（株）</t>
  </si>
  <si>
    <t>種部　浩司</t>
  </si>
  <si>
    <t>近藤　英之</t>
  </si>
  <si>
    <t>菊水化学工業（株）</t>
  </si>
  <si>
    <t>竹村　公作</t>
  </si>
  <si>
    <t>奈   良</t>
  </si>
  <si>
    <t>奈良県アーチェリー連盟</t>
  </si>
  <si>
    <t>鈴木　雄一</t>
  </si>
  <si>
    <t>山   梨</t>
  </si>
  <si>
    <t>自営</t>
  </si>
  <si>
    <t>石丸　昭二</t>
  </si>
  <si>
    <t>佐賀県アーチェリー協会</t>
  </si>
  <si>
    <t>沖本　真春</t>
  </si>
  <si>
    <t>東広島市立向陽中学校教諭</t>
  </si>
  <si>
    <t>北河　康敬</t>
  </si>
  <si>
    <t>山田　　彰</t>
  </si>
  <si>
    <t>（株）トーカイ</t>
  </si>
  <si>
    <t>塚本　恭司</t>
  </si>
  <si>
    <t>（株）デンソーウェーブ</t>
  </si>
  <si>
    <t>藤山　龍治</t>
  </si>
  <si>
    <t>（有）花谷工業</t>
  </si>
  <si>
    <t>奥野　　明</t>
  </si>
  <si>
    <t>上岡　隆真</t>
  </si>
  <si>
    <t>（株）トヨタテクノサービス</t>
  </si>
  <si>
    <t>長谷川　龍彦</t>
  </si>
  <si>
    <t>伊藤　祐幸</t>
  </si>
  <si>
    <t>（株）平和製作所</t>
  </si>
  <si>
    <t>粟野　　博</t>
  </si>
  <si>
    <t>合資会社　山誌</t>
  </si>
  <si>
    <t>山口　　剛</t>
  </si>
  <si>
    <t>千   葉</t>
  </si>
  <si>
    <t>小川香料（株）</t>
  </si>
  <si>
    <t>大山　哲正</t>
  </si>
  <si>
    <t>大山コークス販売（株）</t>
  </si>
  <si>
    <t>古川　慎一</t>
  </si>
  <si>
    <t>富士電波工業</t>
  </si>
  <si>
    <t>豊福　　浩</t>
  </si>
  <si>
    <t>岡山理科大学付属高校教諭</t>
  </si>
  <si>
    <t>大野　寿明</t>
  </si>
  <si>
    <t>オイレス工業（株）</t>
  </si>
  <si>
    <t>　森　　正宏</t>
  </si>
  <si>
    <t>米沢工機（株）</t>
  </si>
  <si>
    <t>近藤　　均</t>
  </si>
  <si>
    <t>西東京市役所</t>
  </si>
  <si>
    <t>松田　章仁</t>
  </si>
  <si>
    <t>（株）三和化学研究所</t>
  </si>
  <si>
    <t>渡邊　博文</t>
  </si>
  <si>
    <t>キャノン販売（株）</t>
  </si>
  <si>
    <t>武内　　智</t>
  </si>
  <si>
    <t>日本スペースイメージング（株）</t>
  </si>
  <si>
    <t>國光　英徳</t>
  </si>
  <si>
    <t>至誠堂印刷（株）</t>
  </si>
  <si>
    <t>順位</t>
  </si>
  <si>
    <t>都道府県</t>
  </si>
  <si>
    <t>所　　　属</t>
  </si>
  <si>
    <t>１３－Ｂ</t>
  </si>
  <si>
    <t>１３－Ａ</t>
  </si>
  <si>
    <t>１３－Ｄ</t>
  </si>
  <si>
    <t>１３－Ｃ</t>
  </si>
  <si>
    <t>７－Ａ</t>
  </si>
  <si>
    <t>７－Ｃ</t>
  </si>
  <si>
    <t>１－Ａ</t>
  </si>
  <si>
    <t>７－Ｂ</t>
  </si>
  <si>
    <t>１－Ｃ</t>
  </si>
  <si>
    <t>１－Ｄ</t>
  </si>
  <si>
    <t>１－Ｂ</t>
  </si>
  <si>
    <t>１０－Ｄ</t>
  </si>
  <si>
    <t>１０－Ｂ</t>
  </si>
  <si>
    <t>１０－Ｃ</t>
  </si>
  <si>
    <t>１０－Ａ</t>
  </si>
  <si>
    <t>８－Ｄ</t>
  </si>
  <si>
    <t>８－Ａ</t>
  </si>
  <si>
    <t>８－Ｃ</t>
  </si>
  <si>
    <t>８－Ｂ</t>
  </si>
  <si>
    <t>２２－Ａ</t>
  </si>
  <si>
    <t>２２－Ｃ</t>
  </si>
  <si>
    <t>２２－Ｄ</t>
  </si>
  <si>
    <t>２２－Ｂ</t>
  </si>
  <si>
    <t>総計</t>
  </si>
  <si>
    <t>１Ｒ計</t>
  </si>
  <si>
    <t>２Ｒ計</t>
  </si>
  <si>
    <t>X点数</t>
  </si>
  <si>
    <t>１０－２本</t>
  </si>
  <si>
    <t>X-1本</t>
  </si>
  <si>
    <t>X-０本</t>
  </si>
  <si>
    <t>１０－４本</t>
  </si>
  <si>
    <t>１０－１本</t>
  </si>
  <si>
    <t>１０－０本</t>
  </si>
  <si>
    <t>H-18本</t>
  </si>
  <si>
    <t>H-17本</t>
  </si>
  <si>
    <t>X-１本</t>
  </si>
  <si>
    <t>１０－５本</t>
  </si>
  <si>
    <t>X-0本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</si>
</sst>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0.0000_ "/>
    <numFmt numFmtId="181" formatCode="0.00000_ "/>
    <numFmt numFmtId="182" formatCode="0.000000_ "/>
    <numFmt numFmtId="183" formatCode="0.000000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20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2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6" fillId="0" borderId="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 shrinkToFit="1"/>
    </xf>
    <xf numFmtId="0" fontId="9" fillId="0" borderId="42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56" fontId="9" fillId="0" borderId="2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/>
    </xf>
    <xf numFmtId="0" fontId="17" fillId="0" borderId="4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textRotation="255"/>
    </xf>
    <xf numFmtId="0" fontId="13" fillId="0" borderId="48" xfId="0" applyFont="1" applyBorder="1" applyAlignment="1">
      <alignment horizontal="center" vertical="center" textRotation="255"/>
    </xf>
    <xf numFmtId="0" fontId="13" fillId="0" borderId="3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/>
    </xf>
    <xf numFmtId="0" fontId="15" fillId="0" borderId="39" xfId="0" applyFont="1" applyBorder="1" applyAlignment="1">
      <alignment horizontal="center" vertical="center" textRotation="255"/>
    </xf>
    <xf numFmtId="0" fontId="15" fillId="0" borderId="48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top" textRotation="255"/>
    </xf>
    <xf numFmtId="0" fontId="3" fillId="0" borderId="28" xfId="0" applyFont="1" applyBorder="1" applyAlignment="1">
      <alignment horizontal="center" vertical="top" textRotation="255"/>
    </xf>
    <xf numFmtId="0" fontId="9" fillId="0" borderId="2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D3PB1QH4\&#31038;&#20250;&#20154;&#12479;&#12540;&#12466;&#12483;&#124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D3PB1QH4\&#31038;&#20250;&#20154;&#12479;&#12540;&#12466;&#12483;&#12488;&#65298;&#26085;&#30446;CP&#30007;&#23376;&#12539;RC&#22899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1407;&#20426;&#26126;\&#12487;&#12473;&#12463;&#12488;&#12483;&#12503;\&#31038;&#20250;&#20154;&#12479;&#12540;&#12466;&#1248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ＲＣ男子"/>
      <sheetName val="ＣＰ男子"/>
      <sheetName val="ＲＣ女子"/>
      <sheetName val="ＲＣ壮年"/>
      <sheetName val="ＣＰ女子"/>
      <sheetName val="ＲＣ男子Ｔ"/>
      <sheetName val="ＲＣ壮年Ｔ"/>
      <sheetName val="ＣＰ女子Ｔ"/>
      <sheetName val="ＣＰ男子Ｔ"/>
      <sheetName val="ＲＣ女子Ｔ"/>
      <sheetName val="ＲＣ男表"/>
      <sheetName val="ＣＰ男表"/>
      <sheetName val="ＲＣ女表"/>
      <sheetName val="ＲＣ壮表"/>
      <sheetName val="ＣＰ女表"/>
    </sheetNames>
    <sheetDataSet>
      <sheetData sheetId="0">
        <row r="4">
          <cell r="C4" t="str">
            <v>氏名</v>
          </cell>
          <cell r="D4" t="str">
            <v>都道府県</v>
          </cell>
          <cell r="E4" t="str">
            <v>所属</v>
          </cell>
        </row>
        <row r="5">
          <cell r="C5" t="str">
            <v>重久　晃一郎</v>
          </cell>
          <cell r="D5" t="str">
            <v>鹿児島</v>
          </cell>
          <cell r="E5" t="str">
            <v>木原製作所</v>
          </cell>
        </row>
        <row r="6">
          <cell r="C6" t="str">
            <v>本多　道雄</v>
          </cell>
          <cell r="D6" t="str">
            <v>香   川</v>
          </cell>
          <cell r="E6" t="str">
            <v>ペットショップ　オーパ</v>
          </cell>
        </row>
        <row r="7">
          <cell r="C7" t="str">
            <v>湯村　重人</v>
          </cell>
          <cell r="D7" t="str">
            <v>福   岡</v>
          </cell>
          <cell r="E7" t="str">
            <v>福岡市役所</v>
          </cell>
        </row>
        <row r="8">
          <cell r="C8" t="str">
            <v>山本　　博</v>
          </cell>
          <cell r="D8" t="str">
            <v>埼   玉</v>
          </cell>
          <cell r="E8" t="str">
            <v>大宮開成高等学校教諭</v>
          </cell>
        </row>
        <row r="9">
          <cell r="C9" t="str">
            <v>永留　久男</v>
          </cell>
          <cell r="D9" t="str">
            <v>鹿児島</v>
          </cell>
          <cell r="E9" t="str">
            <v>鹿児島アーチェリー弓具店</v>
          </cell>
        </row>
        <row r="10">
          <cell r="C10" t="str">
            <v>安田　政樹</v>
          </cell>
          <cell r="D10" t="str">
            <v>神奈川</v>
          </cell>
          <cell r="E10" t="str">
            <v>渋谷アーチェリー</v>
          </cell>
        </row>
        <row r="11">
          <cell r="C11" t="str">
            <v>古賀　秀一</v>
          </cell>
          <cell r="D11" t="str">
            <v>福   岡</v>
          </cell>
          <cell r="E11" t="str">
            <v>福岡県立大牟田北高等学校教諭</v>
          </cell>
        </row>
        <row r="12">
          <cell r="C12" t="str">
            <v>宮地　　毅</v>
          </cell>
          <cell r="D12" t="str">
            <v>広   島</v>
          </cell>
          <cell r="E12" t="str">
            <v>（株）フクトクダイヤ</v>
          </cell>
        </row>
        <row r="13">
          <cell r="C13" t="str">
            <v>渡辺　敏博</v>
          </cell>
          <cell r="D13" t="str">
            <v>鹿児島</v>
          </cell>
          <cell r="E13" t="str">
            <v>ホーメイ商工</v>
          </cell>
        </row>
        <row r="14">
          <cell r="C14" t="str">
            <v>塩田　浩一</v>
          </cell>
          <cell r="D14" t="str">
            <v>京   都</v>
          </cell>
          <cell r="E14" t="str">
            <v>京都府立莵道高等学校教諭</v>
          </cell>
        </row>
        <row r="15">
          <cell r="C15" t="str">
            <v>妹尾　克己</v>
          </cell>
          <cell r="D15" t="str">
            <v>山   口</v>
          </cell>
          <cell r="E15" t="str">
            <v>海上自衛隊岩国基地</v>
          </cell>
        </row>
        <row r="16">
          <cell r="C16" t="str">
            <v>溝口　　修</v>
          </cell>
          <cell r="D16" t="str">
            <v>熊   本</v>
          </cell>
          <cell r="E16" t="str">
            <v>（株）スターゼンミートグル－プ</v>
          </cell>
        </row>
        <row r="21">
          <cell r="C21" t="str">
            <v>氏名</v>
          </cell>
          <cell r="D21" t="str">
            <v>都道府県</v>
          </cell>
          <cell r="E21" t="str">
            <v>所属</v>
          </cell>
        </row>
        <row r="22">
          <cell r="C22" t="str">
            <v>重谷　圭詞郎</v>
          </cell>
          <cell r="D22" t="str">
            <v>埼   玉</v>
          </cell>
          <cell r="E22" t="str">
            <v>自衛隊体育学校</v>
          </cell>
        </row>
        <row r="23">
          <cell r="C23" t="str">
            <v>濱野　裕二</v>
          </cell>
          <cell r="D23" t="str">
            <v>広   島</v>
          </cell>
          <cell r="E23" t="str">
            <v>（株）デオデオ</v>
          </cell>
        </row>
        <row r="24">
          <cell r="C24" t="str">
            <v>夏井　博臣</v>
          </cell>
          <cell r="D24" t="str">
            <v>新   潟</v>
          </cell>
          <cell r="E24" t="str">
            <v>新潟県立長岡工業高校講師</v>
          </cell>
        </row>
        <row r="25">
          <cell r="C25" t="str">
            <v>原口　　航</v>
          </cell>
          <cell r="D25" t="str">
            <v>熊   本</v>
          </cell>
          <cell r="E25" t="str">
            <v>（株）ｴﾇｴｰｴｽｺｰﾎﾟﾚｰｼｮﾝ</v>
          </cell>
        </row>
        <row r="26">
          <cell r="C26" t="str">
            <v>脇野　智和</v>
          </cell>
          <cell r="D26" t="str">
            <v>埼   玉</v>
          </cell>
          <cell r="E26" t="str">
            <v>自衛隊体育学校</v>
          </cell>
        </row>
        <row r="27">
          <cell r="C27" t="str">
            <v>近藤　豊将</v>
          </cell>
          <cell r="D27" t="str">
            <v>広   島</v>
          </cell>
          <cell r="E27" t="str">
            <v>（株）フクトクダイヤ</v>
          </cell>
        </row>
        <row r="28">
          <cell r="C28" t="str">
            <v>中平　伸一</v>
          </cell>
          <cell r="D28" t="str">
            <v>大   阪</v>
          </cell>
          <cell r="E28" t="str">
            <v>日興商会（株）</v>
          </cell>
        </row>
        <row r="29">
          <cell r="C29" t="str">
            <v>坂本　隆輝</v>
          </cell>
          <cell r="D29" t="str">
            <v>熊   本</v>
          </cell>
          <cell r="E29" t="str">
            <v>（財）熊本県ｽﾎﾟｰﾂ振興事業団</v>
          </cell>
        </row>
        <row r="30">
          <cell r="C30" t="str">
            <v>島野　隆二</v>
          </cell>
          <cell r="D30" t="str">
            <v>埼   玉</v>
          </cell>
          <cell r="E30" t="str">
            <v>自衛隊体育学校</v>
          </cell>
        </row>
        <row r="31">
          <cell r="C31" t="str">
            <v>大隈　徹哉</v>
          </cell>
          <cell r="D31" t="str">
            <v>福   岡</v>
          </cell>
          <cell r="E31" t="str">
            <v>博多アーデントアーチェリー</v>
          </cell>
        </row>
        <row r="32">
          <cell r="C32" t="str">
            <v>小野　泰一朗</v>
          </cell>
          <cell r="D32" t="str">
            <v>大   阪</v>
          </cell>
          <cell r="E32" t="str">
            <v>ハスコエンタープライズ</v>
          </cell>
        </row>
        <row r="33">
          <cell r="C33" t="str">
            <v>尾上　輝樹</v>
          </cell>
          <cell r="D33" t="str">
            <v>東   京</v>
          </cell>
          <cell r="E33" t="str">
            <v>（株）富士ロシテック</v>
          </cell>
        </row>
        <row r="34">
          <cell r="C34" t="str">
            <v>玉井　文浩</v>
          </cell>
          <cell r="D34" t="str">
            <v>埼   玉</v>
          </cell>
          <cell r="E34" t="str">
            <v>自衛隊体育学校</v>
          </cell>
        </row>
        <row r="35">
          <cell r="C35" t="str">
            <v>上田　訓久</v>
          </cell>
          <cell r="D35" t="str">
            <v>福   島</v>
          </cell>
          <cell r="E35" t="str">
            <v>（財）福島県郡市公園・緑化協会</v>
          </cell>
        </row>
        <row r="36">
          <cell r="C36" t="str">
            <v>栗秋　一誠</v>
          </cell>
          <cell r="D36" t="str">
            <v>大   分</v>
          </cell>
          <cell r="E36" t="str">
            <v>狭間町役場</v>
          </cell>
        </row>
        <row r="37">
          <cell r="C37" t="str">
            <v>木村　正純</v>
          </cell>
          <cell r="D37" t="str">
            <v>東   京</v>
          </cell>
          <cell r="E37" t="str">
            <v>（株）ルネサス販売</v>
          </cell>
        </row>
        <row r="38">
          <cell r="C38" t="str">
            <v>葛谷　亮信</v>
          </cell>
          <cell r="D38" t="str">
            <v>埼   玉</v>
          </cell>
          <cell r="E38" t="str">
            <v>自衛隊体育学校</v>
          </cell>
        </row>
        <row r="39">
          <cell r="C39" t="str">
            <v>末口　広宣</v>
          </cell>
          <cell r="D39" t="str">
            <v>兵   庫</v>
          </cell>
          <cell r="E39" t="str">
            <v>滝野町役場</v>
          </cell>
        </row>
        <row r="40">
          <cell r="C40" t="str">
            <v>大澤　豊彦</v>
          </cell>
          <cell r="D40" t="str">
            <v>岐   阜</v>
          </cell>
          <cell r="E40" t="str">
            <v>東和製作所</v>
          </cell>
        </row>
        <row r="41">
          <cell r="C41" t="str">
            <v>三戸　敏寛</v>
          </cell>
          <cell r="D41" t="str">
            <v>東   京</v>
          </cell>
          <cell r="E41" t="str">
            <v>日東ガス（株）</v>
          </cell>
        </row>
        <row r="42">
          <cell r="C42" t="str">
            <v>鈴木　貴揮</v>
          </cell>
          <cell r="D42" t="str">
            <v>愛   知</v>
          </cell>
          <cell r="E42" t="str">
            <v>トヨタ自動車（株）</v>
          </cell>
        </row>
        <row r="43">
          <cell r="C43" t="str">
            <v>樋口　英治</v>
          </cell>
          <cell r="D43" t="str">
            <v>香   川</v>
          </cell>
          <cell r="E43" t="str">
            <v>高松市水道局</v>
          </cell>
        </row>
        <row r="44">
          <cell r="C44" t="str">
            <v>稲本　雅由</v>
          </cell>
          <cell r="D44" t="str">
            <v>岡   山</v>
          </cell>
          <cell r="E44" t="str">
            <v>岡山県体育協会</v>
          </cell>
        </row>
        <row r="45">
          <cell r="C45" t="str">
            <v>前田　弘毅</v>
          </cell>
          <cell r="D45" t="str">
            <v>東   京</v>
          </cell>
          <cell r="E45" t="str">
            <v>東芝エレベータ（株）</v>
          </cell>
        </row>
        <row r="46">
          <cell r="C46" t="str">
            <v>中村　健一</v>
          </cell>
          <cell r="D46" t="str">
            <v>長   崎</v>
          </cell>
          <cell r="E46" t="str">
            <v>長崎県立虹の原養護学校講師</v>
          </cell>
        </row>
        <row r="47">
          <cell r="C47" t="str">
            <v>小野寺　豊彦</v>
          </cell>
          <cell r="D47" t="str">
            <v>宮   城</v>
          </cell>
          <cell r="E47" t="str">
            <v>スタンレー（株）</v>
          </cell>
        </row>
        <row r="48">
          <cell r="C48" t="str">
            <v>湯脇　英夫</v>
          </cell>
          <cell r="D48" t="str">
            <v>岡   山</v>
          </cell>
          <cell r="E48" t="str">
            <v>倉敷芸術科学大学職員</v>
          </cell>
        </row>
        <row r="49">
          <cell r="C49" t="str">
            <v>梅沢　真一</v>
          </cell>
          <cell r="D49" t="str">
            <v>東   京</v>
          </cell>
          <cell r="E49" t="str">
            <v>渋谷アーチェリー</v>
          </cell>
        </row>
        <row r="50">
          <cell r="C50" t="str">
            <v>粥川　　真</v>
          </cell>
          <cell r="D50" t="str">
            <v>長   野</v>
          </cell>
          <cell r="E50" t="str">
            <v>ﾊﾟﾅｿﾆｯｸＳＳﾏｰｹﾃｨﾝｸﾞ（株）</v>
          </cell>
        </row>
        <row r="51">
          <cell r="C51" t="str">
            <v>吉冨　和成</v>
          </cell>
          <cell r="D51" t="str">
            <v>山   口</v>
          </cell>
          <cell r="E51" t="str">
            <v>久賀町役場</v>
          </cell>
        </row>
        <row r="52">
          <cell r="C52" t="str">
            <v>枯木　将克</v>
          </cell>
          <cell r="D52" t="str">
            <v>岡   山</v>
          </cell>
          <cell r="E52" t="str">
            <v>双備塗装工業所</v>
          </cell>
        </row>
        <row r="53">
          <cell r="C53" t="str">
            <v>浅田　佳彦</v>
          </cell>
          <cell r="D53" t="str">
            <v>東   京</v>
          </cell>
          <cell r="E53" t="str">
            <v>渋谷アーチェリー</v>
          </cell>
        </row>
        <row r="54">
          <cell r="C54" t="str">
            <v>駒場　利生</v>
          </cell>
          <cell r="D54" t="str">
            <v>宮   崎</v>
          </cell>
          <cell r="E54" t="str">
            <v>九州保健福祉大学職員</v>
          </cell>
        </row>
        <row r="55">
          <cell r="C55" t="str">
            <v>　脇　　毅</v>
          </cell>
          <cell r="D55" t="str">
            <v>和歌山</v>
          </cell>
          <cell r="E55" t="str">
            <v>和歌山県教育庁生涯学習局ｽﾎﾟｰﾂ課</v>
          </cell>
        </row>
        <row r="56">
          <cell r="C56" t="str">
            <v>衣笠　雄一</v>
          </cell>
          <cell r="D56" t="str">
            <v>岡   山</v>
          </cell>
          <cell r="E56" t="str">
            <v>　</v>
          </cell>
        </row>
        <row r="61">
          <cell r="C61" t="str">
            <v>氏名</v>
          </cell>
          <cell r="D61" t="str">
            <v>都道府県</v>
          </cell>
          <cell r="E61" t="str">
            <v>所属</v>
          </cell>
        </row>
        <row r="62">
          <cell r="C62" t="str">
            <v>仲肥　由里子</v>
          </cell>
          <cell r="D62" t="str">
            <v>岡   山</v>
          </cell>
          <cell r="E62" t="str">
            <v>岡山県立岡山工業高等学校</v>
          </cell>
        </row>
        <row r="63">
          <cell r="C63" t="str">
            <v>河﨑　由加里</v>
          </cell>
          <cell r="D63" t="str">
            <v>広   島</v>
          </cell>
          <cell r="E63" t="str">
            <v>（株）デオデオ</v>
          </cell>
        </row>
        <row r="64">
          <cell r="C64" t="str">
            <v>川内　紗代子</v>
          </cell>
          <cell r="D64" t="str">
            <v>兵   庫</v>
          </cell>
          <cell r="E64" t="str">
            <v>（株）ミキハウス</v>
          </cell>
        </row>
        <row r="65">
          <cell r="C65" t="str">
            <v>浅野　真弓</v>
          </cell>
          <cell r="D65" t="str">
            <v>佐   賀</v>
          </cell>
          <cell r="E65" t="str">
            <v>（株）佐電工</v>
          </cell>
        </row>
        <row r="66">
          <cell r="C66" t="str">
            <v>大東　美佳</v>
          </cell>
          <cell r="D66" t="str">
            <v>岡   山</v>
          </cell>
          <cell r="E66" t="str">
            <v>（株）ＮＴＴﾏｰｹﾃｨﾝｸﾞｱｸﾄ東中国</v>
          </cell>
        </row>
        <row r="67">
          <cell r="C67" t="str">
            <v>森田　由美</v>
          </cell>
          <cell r="D67" t="str">
            <v>広   島</v>
          </cell>
          <cell r="E67" t="str">
            <v>（株）デオデオ</v>
          </cell>
        </row>
        <row r="68">
          <cell r="C68" t="str">
            <v>梅島　弘子</v>
          </cell>
          <cell r="D68" t="str">
            <v>兵   庫</v>
          </cell>
          <cell r="E68" t="str">
            <v>（株）創造学園</v>
          </cell>
        </row>
        <row r="69">
          <cell r="C69" t="str">
            <v>七田　君代</v>
          </cell>
          <cell r="D69" t="str">
            <v>佐   賀</v>
          </cell>
          <cell r="E69" t="str">
            <v>アーチェリーショップ君</v>
          </cell>
        </row>
        <row r="70">
          <cell r="C70" t="str">
            <v>撫養　愛子</v>
          </cell>
          <cell r="D70" t="str">
            <v>岡   山</v>
          </cell>
          <cell r="E70" t="str">
            <v>岡山市役所</v>
          </cell>
        </row>
        <row r="71">
          <cell r="C71" t="str">
            <v>新谷　幸子</v>
          </cell>
          <cell r="D71" t="str">
            <v>広   島</v>
          </cell>
          <cell r="E71" t="str">
            <v>（株）デオデオ</v>
          </cell>
        </row>
        <row r="72">
          <cell r="C72" t="str">
            <v>野澤　陽子</v>
          </cell>
          <cell r="D72" t="str">
            <v>兵   庫</v>
          </cell>
          <cell r="E72" t="str">
            <v>甲南学園職員</v>
          </cell>
        </row>
        <row r="73">
          <cell r="C73" t="str">
            <v>松下　紗耶未</v>
          </cell>
          <cell r="D73" t="str">
            <v>大   阪</v>
          </cell>
          <cell r="E73" t="str">
            <v>（株）ミキハウス</v>
          </cell>
        </row>
        <row r="74">
          <cell r="C74" t="str">
            <v>青木　菜保子</v>
          </cell>
          <cell r="D74" t="str">
            <v>岡   山</v>
          </cell>
          <cell r="E74" t="str">
            <v>セリオ（株）</v>
          </cell>
        </row>
        <row r="75">
          <cell r="C75" t="str">
            <v>岡本　洋子</v>
          </cell>
          <cell r="D75" t="str">
            <v>山   口</v>
          </cell>
          <cell r="E75" t="str">
            <v>　</v>
          </cell>
        </row>
        <row r="76">
          <cell r="C76" t="str">
            <v>本田　房子</v>
          </cell>
          <cell r="D76" t="str">
            <v>神奈川</v>
          </cell>
          <cell r="E76" t="str">
            <v>　</v>
          </cell>
        </row>
        <row r="77">
          <cell r="C77" t="str">
            <v>小出　美沙都</v>
          </cell>
          <cell r="D77" t="str">
            <v>大   分</v>
          </cell>
          <cell r="E77" t="str">
            <v>　</v>
          </cell>
        </row>
        <row r="78">
          <cell r="C78" t="str">
            <v>村上　晶子</v>
          </cell>
          <cell r="D78" t="str">
            <v>岡   山</v>
          </cell>
          <cell r="E78" t="str">
            <v>（株）カワニシ</v>
          </cell>
        </row>
        <row r="79">
          <cell r="C79" t="str">
            <v>勝谷　美紀</v>
          </cell>
          <cell r="D79" t="str">
            <v>山   口</v>
          </cell>
          <cell r="E79" t="str">
            <v>久賀町長浦ｽﾎﾟｰﾂ海浜ｽｸｴｱ</v>
          </cell>
        </row>
        <row r="80">
          <cell r="C80" t="str">
            <v>磯崎　直美</v>
          </cell>
          <cell r="D80" t="str">
            <v>神奈川</v>
          </cell>
          <cell r="E80" t="str">
            <v>ゆめそろばん</v>
          </cell>
        </row>
        <row r="81">
          <cell r="C81" t="str">
            <v>宇野　久恵</v>
          </cell>
          <cell r="D81" t="str">
            <v>岡   山</v>
          </cell>
          <cell r="E81" t="str">
            <v>日生町立日生中学校教諭</v>
          </cell>
        </row>
        <row r="82">
          <cell r="C82" t="str">
            <v>佐野　英子</v>
          </cell>
          <cell r="D82" t="str">
            <v>山   口</v>
          </cell>
          <cell r="E82" t="str">
            <v>周南市立須々万保育園</v>
          </cell>
        </row>
        <row r="83">
          <cell r="C83" t="str">
            <v>小杉　理加</v>
          </cell>
          <cell r="D83" t="str">
            <v>東   京</v>
          </cell>
          <cell r="E83" t="str">
            <v>　</v>
          </cell>
        </row>
        <row r="84">
          <cell r="C84" t="str">
            <v>国府　純子</v>
          </cell>
          <cell r="D84" t="str">
            <v>岡   山</v>
          </cell>
          <cell r="E84" t="str">
            <v>日東化成工業（株）</v>
          </cell>
        </row>
        <row r="85">
          <cell r="C85" t="str">
            <v>榎本　静香</v>
          </cell>
          <cell r="D85" t="str">
            <v>山   形</v>
          </cell>
          <cell r="E85" t="str">
            <v>山形県体育協会</v>
          </cell>
        </row>
        <row r="86">
          <cell r="C86" t="str">
            <v>一之谷　智子</v>
          </cell>
          <cell r="D86" t="str">
            <v>東   京</v>
          </cell>
          <cell r="E86" t="str">
            <v>（株）ロッテ</v>
          </cell>
        </row>
        <row r="92">
          <cell r="C92" t="str">
            <v>氏名</v>
          </cell>
          <cell r="D92" t="str">
            <v>都道府県</v>
          </cell>
          <cell r="E92" t="str">
            <v>所属</v>
          </cell>
        </row>
        <row r="93">
          <cell r="C93" t="str">
            <v>塚本　恭司</v>
          </cell>
          <cell r="D93" t="str">
            <v>愛   知</v>
          </cell>
          <cell r="E93" t="str">
            <v>（株）デンソーウェーブ</v>
          </cell>
        </row>
        <row r="94">
          <cell r="C94" t="str">
            <v>　森　　正宏</v>
          </cell>
          <cell r="D94" t="str">
            <v>神奈川</v>
          </cell>
          <cell r="E94" t="str">
            <v>米沢工機（株）</v>
          </cell>
        </row>
        <row r="95">
          <cell r="C95" t="str">
            <v>長谷川　龍彦</v>
          </cell>
          <cell r="D95" t="str">
            <v>愛   知</v>
          </cell>
          <cell r="E95" t="str">
            <v>自営</v>
          </cell>
        </row>
        <row r="96">
          <cell r="C96" t="str">
            <v>山口　　剛</v>
          </cell>
          <cell r="D96" t="str">
            <v>千   葉</v>
          </cell>
          <cell r="E96" t="str">
            <v>小川香料（株）</v>
          </cell>
        </row>
        <row r="97">
          <cell r="C97" t="str">
            <v>奥野　　明</v>
          </cell>
          <cell r="D97" t="str">
            <v>愛   知</v>
          </cell>
          <cell r="E97" t="str">
            <v>トヨタ自動車（株）</v>
          </cell>
        </row>
        <row r="98">
          <cell r="C98" t="str">
            <v>佐藤　正八</v>
          </cell>
          <cell r="D98" t="str">
            <v>東   京</v>
          </cell>
          <cell r="E98" t="str">
            <v>新日本製鐵（株）東京製造所</v>
          </cell>
        </row>
        <row r="99">
          <cell r="C99" t="str">
            <v>沖本　真春</v>
          </cell>
          <cell r="D99" t="str">
            <v>広   島</v>
          </cell>
          <cell r="E99" t="str">
            <v>東広島市立向陽中学校教諭</v>
          </cell>
        </row>
        <row r="100">
          <cell r="C100" t="str">
            <v>鈴木　雄一</v>
          </cell>
          <cell r="D100" t="str">
            <v>山   梨</v>
          </cell>
          <cell r="E100" t="str">
            <v>自営</v>
          </cell>
        </row>
        <row r="101">
          <cell r="C101" t="str">
            <v>山本　　昇</v>
          </cell>
          <cell r="D101" t="str">
            <v>愛   知</v>
          </cell>
          <cell r="E101" t="str">
            <v>ヤマザキマザック（株）</v>
          </cell>
        </row>
        <row r="102">
          <cell r="C102" t="str">
            <v>種部　浩司</v>
          </cell>
          <cell r="D102" t="str">
            <v>東   京</v>
          </cell>
          <cell r="E102" t="str">
            <v>渋谷アーチェリー</v>
          </cell>
        </row>
        <row r="103">
          <cell r="C103" t="str">
            <v>國光　英徳</v>
          </cell>
          <cell r="D103" t="str">
            <v>広   島</v>
          </cell>
          <cell r="E103" t="str">
            <v>至誠堂印刷（株）</v>
          </cell>
        </row>
        <row r="104">
          <cell r="C104" t="str">
            <v>藤山　龍治</v>
          </cell>
          <cell r="D104" t="str">
            <v>熊   本</v>
          </cell>
          <cell r="E104" t="str">
            <v>（有）花谷工業</v>
          </cell>
        </row>
        <row r="105">
          <cell r="C105" t="str">
            <v>上岡　隆真</v>
          </cell>
          <cell r="D105" t="str">
            <v>愛   知</v>
          </cell>
          <cell r="E105" t="str">
            <v>（株）トヨタテクノサービス</v>
          </cell>
        </row>
        <row r="106">
          <cell r="C106" t="str">
            <v>近藤　　均</v>
          </cell>
          <cell r="D106" t="str">
            <v>東   京</v>
          </cell>
          <cell r="E106" t="str">
            <v>西東京市役所</v>
          </cell>
        </row>
        <row r="107">
          <cell r="C107" t="str">
            <v>豊福　　浩</v>
          </cell>
          <cell r="D107" t="str">
            <v>岡   山</v>
          </cell>
          <cell r="E107" t="str">
            <v>岡山理科大学付属高校教諭</v>
          </cell>
        </row>
        <row r="108">
          <cell r="C108" t="str">
            <v>石丸　昭二</v>
          </cell>
          <cell r="D108" t="str">
            <v>佐   賀</v>
          </cell>
          <cell r="E108" t="str">
            <v>佐賀県アーチェリー協会</v>
          </cell>
        </row>
        <row r="109">
          <cell r="C109" t="str">
            <v>粟野　　博</v>
          </cell>
          <cell r="D109" t="str">
            <v>愛   知</v>
          </cell>
          <cell r="E109" t="str">
            <v>合資会社　山誌</v>
          </cell>
        </row>
        <row r="110">
          <cell r="C110" t="str">
            <v>武内　　智</v>
          </cell>
          <cell r="D110" t="str">
            <v>東   京</v>
          </cell>
          <cell r="E110" t="str">
            <v>日本スペースイメージング（株）</v>
          </cell>
        </row>
        <row r="111">
          <cell r="C111" t="str">
            <v>松田　章仁</v>
          </cell>
          <cell r="D111" t="str">
            <v>京   都</v>
          </cell>
          <cell r="E111" t="str">
            <v>（株）三和化学研究所</v>
          </cell>
        </row>
        <row r="112">
          <cell r="C112" t="str">
            <v>山田　　彰</v>
          </cell>
          <cell r="D112" t="str">
            <v>岐   阜</v>
          </cell>
          <cell r="E112" t="str">
            <v>（株）トーカイ</v>
          </cell>
        </row>
        <row r="113">
          <cell r="C113" t="str">
            <v>大山　哲正</v>
          </cell>
          <cell r="D113" t="str">
            <v>愛   知</v>
          </cell>
          <cell r="E113" t="str">
            <v>大山コークス販売（株）</v>
          </cell>
        </row>
        <row r="114">
          <cell r="C114" t="str">
            <v>渡邊　博文</v>
          </cell>
          <cell r="D114" t="str">
            <v>東   京</v>
          </cell>
          <cell r="E114" t="str">
            <v>キャノン販売（株）</v>
          </cell>
        </row>
        <row r="115">
          <cell r="C115" t="str">
            <v>伊藤　祐幸</v>
          </cell>
          <cell r="D115" t="str">
            <v>大   阪</v>
          </cell>
          <cell r="E115" t="str">
            <v>（株）平和製作所</v>
          </cell>
        </row>
        <row r="116">
          <cell r="C116" t="str">
            <v>近藤　英之</v>
          </cell>
          <cell r="D116" t="str">
            <v>岐   阜</v>
          </cell>
          <cell r="E116" t="str">
            <v>菊水化学工業（株）</v>
          </cell>
        </row>
        <row r="117">
          <cell r="C117" t="str">
            <v>北河　康敬</v>
          </cell>
          <cell r="D117" t="str">
            <v>愛   知</v>
          </cell>
          <cell r="E117" t="str">
            <v>トヨタ自動車（株）</v>
          </cell>
        </row>
        <row r="118">
          <cell r="C118" t="str">
            <v>大野　寿明</v>
          </cell>
          <cell r="D118" t="str">
            <v>東   京</v>
          </cell>
          <cell r="E118" t="str">
            <v>オイレス工業（株）</v>
          </cell>
        </row>
        <row r="119">
          <cell r="C119" t="str">
            <v>竹村　公作</v>
          </cell>
          <cell r="D119" t="str">
            <v>奈   良</v>
          </cell>
          <cell r="E119" t="str">
            <v>奈良県アーチェリー連盟</v>
          </cell>
        </row>
        <row r="120">
          <cell r="C120" t="str">
            <v>古川　慎一</v>
          </cell>
          <cell r="D120" t="str">
            <v>兵   庫</v>
          </cell>
          <cell r="E120" t="str">
            <v>富士電波工業</v>
          </cell>
        </row>
        <row r="125">
          <cell r="C125" t="str">
            <v>氏名</v>
          </cell>
          <cell r="D125" t="str">
            <v>都道府県</v>
          </cell>
          <cell r="E125" t="str">
            <v>所属</v>
          </cell>
        </row>
        <row r="126">
          <cell r="C126" t="str">
            <v>本多　由美子</v>
          </cell>
          <cell r="D126" t="str">
            <v>北海道</v>
          </cell>
          <cell r="E126" t="str">
            <v>　</v>
          </cell>
        </row>
        <row r="127">
          <cell r="C127" t="str">
            <v>住吉　ユウ子</v>
          </cell>
          <cell r="D127" t="str">
            <v>兵   庫</v>
          </cell>
          <cell r="E127" t="str">
            <v>田崎真珠（株）</v>
          </cell>
        </row>
        <row r="128">
          <cell r="C128" t="str">
            <v>前田　尚美</v>
          </cell>
          <cell r="D128" t="str">
            <v>岐   阜</v>
          </cell>
          <cell r="E128" t="str">
            <v>福岡電機工業（株）</v>
          </cell>
        </row>
        <row r="129">
          <cell r="C129" t="str">
            <v>渡邊　ゆかり</v>
          </cell>
          <cell r="D129" t="str">
            <v>東   京</v>
          </cell>
          <cell r="E129" t="str">
            <v>　</v>
          </cell>
        </row>
        <row r="130">
          <cell r="C130" t="str">
            <v>古川　純子</v>
          </cell>
          <cell r="D130" t="str">
            <v>神奈川</v>
          </cell>
          <cell r="E130" t="str">
            <v>　</v>
          </cell>
        </row>
        <row r="131">
          <cell r="C131" t="str">
            <v>井尻　律子</v>
          </cell>
          <cell r="D131" t="str">
            <v>広   島</v>
          </cell>
          <cell r="E131" t="str">
            <v>（株）フクトクダイヤ</v>
          </cell>
        </row>
        <row r="132">
          <cell r="C132" t="str">
            <v>谷口　裕子</v>
          </cell>
          <cell r="D132" t="str">
            <v>熊   本</v>
          </cell>
          <cell r="E132" t="str">
            <v>宇土東保育園保母</v>
          </cell>
        </row>
        <row r="133">
          <cell r="C133" t="str">
            <v>北山　孝代</v>
          </cell>
          <cell r="D133" t="str">
            <v>大   阪</v>
          </cell>
          <cell r="E133" t="str">
            <v>　</v>
          </cell>
        </row>
      </sheetData>
      <sheetData sheetId="1">
        <row r="5">
          <cell r="A5">
            <v>16</v>
          </cell>
          <cell r="B5">
            <v>16</v>
          </cell>
          <cell r="C5" t="str">
            <v>１３－Ａ</v>
          </cell>
          <cell r="D5" t="str">
            <v>重谷　圭詞郎</v>
          </cell>
          <cell r="E5" t="str">
            <v>埼   玉</v>
          </cell>
          <cell r="F5" t="str">
            <v>自衛隊体育学校</v>
          </cell>
          <cell r="H5">
            <v>570</v>
          </cell>
          <cell r="I5">
            <v>72</v>
          </cell>
          <cell r="J5">
            <v>1</v>
          </cell>
          <cell r="K5">
            <v>5</v>
          </cell>
          <cell r="M5">
            <v>269</v>
          </cell>
          <cell r="N5">
            <v>301</v>
          </cell>
          <cell r="P5">
            <v>46</v>
          </cell>
          <cell r="Q5">
            <v>45</v>
          </cell>
          <cell r="R5">
            <v>40</v>
          </cell>
          <cell r="S5">
            <v>41</v>
          </cell>
          <cell r="T5">
            <v>48</v>
          </cell>
          <cell r="U5">
            <v>49</v>
          </cell>
          <cell r="V5">
            <v>36</v>
          </cell>
          <cell r="W5">
            <v>0</v>
          </cell>
          <cell r="X5">
            <v>2</v>
          </cell>
          <cell r="Z5">
            <v>49</v>
          </cell>
          <cell r="AA5">
            <v>49</v>
          </cell>
          <cell r="AB5">
            <v>54</v>
          </cell>
          <cell r="AC5">
            <v>52</v>
          </cell>
          <cell r="AD5">
            <v>49</v>
          </cell>
          <cell r="AE5">
            <v>48</v>
          </cell>
          <cell r="AF5">
            <v>36</v>
          </cell>
          <cell r="AG5">
            <v>1</v>
          </cell>
          <cell r="AH5">
            <v>3</v>
          </cell>
        </row>
        <row r="6">
          <cell r="A6">
            <v>8</v>
          </cell>
          <cell r="B6">
            <v>8</v>
          </cell>
          <cell r="C6" t="str">
            <v>１３－Ｂ</v>
          </cell>
          <cell r="D6" t="str">
            <v>濱野　裕二</v>
          </cell>
          <cell r="E6" t="str">
            <v>広   島</v>
          </cell>
          <cell r="F6" t="str">
            <v>（株）デオデオ</v>
          </cell>
          <cell r="H6">
            <v>582</v>
          </cell>
          <cell r="I6">
            <v>72</v>
          </cell>
          <cell r="J6">
            <v>3</v>
          </cell>
          <cell r="K6">
            <v>11</v>
          </cell>
          <cell r="M6">
            <v>286</v>
          </cell>
          <cell r="N6">
            <v>296</v>
          </cell>
          <cell r="P6">
            <v>44</v>
          </cell>
          <cell r="Q6">
            <v>50</v>
          </cell>
          <cell r="R6">
            <v>44</v>
          </cell>
          <cell r="S6">
            <v>49</v>
          </cell>
          <cell r="T6">
            <v>50</v>
          </cell>
          <cell r="U6">
            <v>49</v>
          </cell>
          <cell r="V6">
            <v>36</v>
          </cell>
          <cell r="W6">
            <v>1</v>
          </cell>
          <cell r="X6">
            <v>6</v>
          </cell>
          <cell r="Z6">
            <v>43</v>
          </cell>
          <cell r="AA6">
            <v>49</v>
          </cell>
          <cell r="AB6">
            <v>51</v>
          </cell>
          <cell r="AC6">
            <v>56</v>
          </cell>
          <cell r="AD6">
            <v>47</v>
          </cell>
          <cell r="AE6">
            <v>50</v>
          </cell>
          <cell r="AF6">
            <v>36</v>
          </cell>
          <cell r="AG6">
            <v>2</v>
          </cell>
          <cell r="AH6">
            <v>5</v>
          </cell>
        </row>
        <row r="7">
          <cell r="A7">
            <v>35</v>
          </cell>
          <cell r="B7">
            <v>35</v>
          </cell>
          <cell r="C7" t="str">
            <v>１３－Ｃ</v>
          </cell>
          <cell r="D7" t="str">
            <v>夏井　博臣</v>
          </cell>
          <cell r="E7" t="str">
            <v>新   潟</v>
          </cell>
          <cell r="F7" t="str">
            <v>新潟県立長岡工業高校講師</v>
          </cell>
          <cell r="H7">
            <v>352</v>
          </cell>
          <cell r="I7">
            <v>54</v>
          </cell>
          <cell r="J7">
            <v>0</v>
          </cell>
          <cell r="K7">
            <v>1</v>
          </cell>
          <cell r="M7">
            <v>192</v>
          </cell>
          <cell r="N7">
            <v>160</v>
          </cell>
          <cell r="P7">
            <v>30</v>
          </cell>
          <cell r="Q7">
            <v>44</v>
          </cell>
          <cell r="R7">
            <v>32</v>
          </cell>
          <cell r="S7">
            <v>14</v>
          </cell>
          <cell r="T7">
            <v>28</v>
          </cell>
          <cell r="U7">
            <v>44</v>
          </cell>
          <cell r="V7">
            <v>29</v>
          </cell>
          <cell r="W7">
            <v>0</v>
          </cell>
          <cell r="X7">
            <v>1</v>
          </cell>
          <cell r="Z7">
            <v>24</v>
          </cell>
          <cell r="AA7">
            <v>11</v>
          </cell>
          <cell r="AB7">
            <v>41</v>
          </cell>
          <cell r="AC7">
            <v>29</v>
          </cell>
          <cell r="AD7">
            <v>27</v>
          </cell>
          <cell r="AE7">
            <v>28</v>
          </cell>
          <cell r="AF7">
            <v>25</v>
          </cell>
          <cell r="AG7">
            <v>0</v>
          </cell>
          <cell r="AH7">
            <v>0</v>
          </cell>
        </row>
        <row r="8">
          <cell r="A8">
            <v>18</v>
          </cell>
          <cell r="B8">
            <v>18</v>
          </cell>
          <cell r="C8" t="str">
            <v>１３－Ｄ</v>
          </cell>
          <cell r="D8" t="str">
            <v>原口　　航</v>
          </cell>
          <cell r="E8" t="str">
            <v>熊   本</v>
          </cell>
          <cell r="F8" t="str">
            <v>（株）ｴﾇｴｰｴｽｺｰﾎﾟﾚｰｼｮﾝ</v>
          </cell>
          <cell r="H8">
            <v>565</v>
          </cell>
          <cell r="I8">
            <v>72</v>
          </cell>
          <cell r="J8">
            <v>3</v>
          </cell>
          <cell r="K8">
            <v>8</v>
          </cell>
          <cell r="M8">
            <v>279</v>
          </cell>
          <cell r="N8">
            <v>286</v>
          </cell>
          <cell r="P8">
            <v>40</v>
          </cell>
          <cell r="Q8">
            <v>43</v>
          </cell>
          <cell r="R8">
            <v>51</v>
          </cell>
          <cell r="S8">
            <v>44</v>
          </cell>
          <cell r="T8">
            <v>52</v>
          </cell>
          <cell r="U8">
            <v>49</v>
          </cell>
          <cell r="V8">
            <v>36</v>
          </cell>
          <cell r="W8">
            <v>1</v>
          </cell>
          <cell r="X8">
            <v>4</v>
          </cell>
          <cell r="Z8">
            <v>50</v>
          </cell>
          <cell r="AA8">
            <v>44</v>
          </cell>
          <cell r="AB8">
            <v>47</v>
          </cell>
          <cell r="AC8">
            <v>50</v>
          </cell>
          <cell r="AD8">
            <v>48</v>
          </cell>
          <cell r="AE8">
            <v>47</v>
          </cell>
          <cell r="AF8">
            <v>36</v>
          </cell>
          <cell r="AG8">
            <v>2</v>
          </cell>
          <cell r="AH8">
            <v>4</v>
          </cell>
        </row>
        <row r="9">
          <cell r="A9">
            <v>1</v>
          </cell>
          <cell r="B9">
            <v>1</v>
          </cell>
          <cell r="C9" t="str">
            <v>１４－Ａ</v>
          </cell>
          <cell r="D9" t="str">
            <v>脇野　智和</v>
          </cell>
          <cell r="E9" t="str">
            <v>埼   玉</v>
          </cell>
          <cell r="F9" t="str">
            <v>自衛隊体育学校</v>
          </cell>
          <cell r="H9">
            <v>620</v>
          </cell>
          <cell r="I9">
            <v>72</v>
          </cell>
          <cell r="J9">
            <v>3</v>
          </cell>
          <cell r="K9">
            <v>17</v>
          </cell>
          <cell r="M9">
            <v>312</v>
          </cell>
          <cell r="N9">
            <v>308</v>
          </cell>
          <cell r="P9">
            <v>51</v>
          </cell>
          <cell r="Q9">
            <v>55</v>
          </cell>
          <cell r="R9">
            <v>53</v>
          </cell>
          <cell r="S9">
            <v>52</v>
          </cell>
          <cell r="T9">
            <v>46</v>
          </cell>
          <cell r="U9">
            <v>55</v>
          </cell>
          <cell r="V9">
            <v>36</v>
          </cell>
          <cell r="W9">
            <v>2</v>
          </cell>
          <cell r="X9">
            <v>11</v>
          </cell>
          <cell r="Z9">
            <v>50</v>
          </cell>
          <cell r="AA9">
            <v>50</v>
          </cell>
          <cell r="AB9">
            <v>51</v>
          </cell>
          <cell r="AC9">
            <v>51</v>
          </cell>
          <cell r="AD9">
            <v>53</v>
          </cell>
          <cell r="AE9">
            <v>53</v>
          </cell>
          <cell r="AF9">
            <v>36</v>
          </cell>
          <cell r="AG9">
            <v>1</v>
          </cell>
          <cell r="AH9">
            <v>6</v>
          </cell>
        </row>
        <row r="10">
          <cell r="A10">
            <v>32</v>
          </cell>
          <cell r="B10">
            <v>32</v>
          </cell>
          <cell r="C10" t="str">
            <v>１４－Ｂ</v>
          </cell>
          <cell r="D10" t="str">
            <v>近藤　豊将</v>
          </cell>
          <cell r="E10" t="str">
            <v>広   島</v>
          </cell>
          <cell r="F10" t="str">
            <v>（株）フクトクダイヤ</v>
          </cell>
          <cell r="H10">
            <v>506</v>
          </cell>
          <cell r="I10">
            <v>69</v>
          </cell>
          <cell r="J10">
            <v>1</v>
          </cell>
          <cell r="K10">
            <v>5</v>
          </cell>
          <cell r="M10">
            <v>265</v>
          </cell>
          <cell r="N10">
            <v>241</v>
          </cell>
          <cell r="P10">
            <v>42</v>
          </cell>
          <cell r="Q10">
            <v>40</v>
          </cell>
          <cell r="R10">
            <v>47</v>
          </cell>
          <cell r="S10">
            <v>38</v>
          </cell>
          <cell r="T10">
            <v>53</v>
          </cell>
          <cell r="U10">
            <v>45</v>
          </cell>
          <cell r="V10">
            <v>35</v>
          </cell>
          <cell r="W10">
            <v>1</v>
          </cell>
          <cell r="X10">
            <v>3</v>
          </cell>
          <cell r="Z10">
            <v>47</v>
          </cell>
          <cell r="AA10">
            <v>41</v>
          </cell>
          <cell r="AB10">
            <v>22</v>
          </cell>
          <cell r="AC10">
            <v>47</v>
          </cell>
          <cell r="AD10">
            <v>41</v>
          </cell>
          <cell r="AE10">
            <v>43</v>
          </cell>
          <cell r="AF10">
            <v>34</v>
          </cell>
          <cell r="AG10">
            <v>0</v>
          </cell>
          <cell r="AH10">
            <v>2</v>
          </cell>
        </row>
        <row r="11">
          <cell r="A11">
            <v>7</v>
          </cell>
          <cell r="B11">
            <v>7</v>
          </cell>
          <cell r="C11" t="str">
            <v>１４－Ｃ</v>
          </cell>
          <cell r="D11" t="str">
            <v>中平　伸一</v>
          </cell>
          <cell r="E11" t="str">
            <v>大   阪</v>
          </cell>
          <cell r="F11" t="str">
            <v>日興商会（株）</v>
          </cell>
          <cell r="H11">
            <v>583</v>
          </cell>
          <cell r="I11">
            <v>71</v>
          </cell>
          <cell r="J11">
            <v>4</v>
          </cell>
          <cell r="K11">
            <v>12</v>
          </cell>
          <cell r="M11">
            <v>304</v>
          </cell>
          <cell r="N11">
            <v>279</v>
          </cell>
          <cell r="P11">
            <v>51</v>
          </cell>
          <cell r="Q11">
            <v>51</v>
          </cell>
          <cell r="R11">
            <v>48</v>
          </cell>
          <cell r="S11">
            <v>52</v>
          </cell>
          <cell r="T11">
            <v>51</v>
          </cell>
          <cell r="U11">
            <v>51</v>
          </cell>
          <cell r="V11">
            <v>36</v>
          </cell>
          <cell r="W11">
            <v>1</v>
          </cell>
          <cell r="X11">
            <v>4</v>
          </cell>
          <cell r="Z11">
            <v>47</v>
          </cell>
          <cell r="AA11">
            <v>45</v>
          </cell>
          <cell r="AB11">
            <v>49</v>
          </cell>
          <cell r="AC11">
            <v>52</v>
          </cell>
          <cell r="AD11">
            <v>40</v>
          </cell>
          <cell r="AE11">
            <v>46</v>
          </cell>
          <cell r="AF11">
            <v>35</v>
          </cell>
          <cell r="AG11">
            <v>3</v>
          </cell>
          <cell r="AH11">
            <v>8</v>
          </cell>
        </row>
        <row r="12">
          <cell r="A12">
            <v>12</v>
          </cell>
          <cell r="B12">
            <v>12</v>
          </cell>
          <cell r="C12" t="str">
            <v>１４－Ｄ</v>
          </cell>
          <cell r="D12" t="str">
            <v>坂本　隆輝</v>
          </cell>
          <cell r="E12" t="str">
            <v>熊   本</v>
          </cell>
          <cell r="F12" t="str">
            <v>（財）熊本県ｽﾎﾟｰﾂ振興事業団</v>
          </cell>
          <cell r="H12">
            <v>576</v>
          </cell>
          <cell r="I12">
            <v>72</v>
          </cell>
          <cell r="J12">
            <v>2</v>
          </cell>
          <cell r="K12">
            <v>10</v>
          </cell>
          <cell r="M12">
            <v>286</v>
          </cell>
          <cell r="N12">
            <v>290</v>
          </cell>
          <cell r="P12">
            <v>46</v>
          </cell>
          <cell r="Q12">
            <v>50</v>
          </cell>
          <cell r="R12">
            <v>41</v>
          </cell>
          <cell r="S12">
            <v>46</v>
          </cell>
          <cell r="T12">
            <v>49</v>
          </cell>
          <cell r="U12">
            <v>54</v>
          </cell>
          <cell r="V12">
            <v>36</v>
          </cell>
          <cell r="W12">
            <v>0</v>
          </cell>
          <cell r="X12">
            <v>3</v>
          </cell>
          <cell r="Z12">
            <v>52</v>
          </cell>
          <cell r="AA12">
            <v>48</v>
          </cell>
          <cell r="AB12">
            <v>45</v>
          </cell>
          <cell r="AC12">
            <v>47</v>
          </cell>
          <cell r="AD12">
            <v>50</v>
          </cell>
          <cell r="AE12">
            <v>48</v>
          </cell>
          <cell r="AF12">
            <v>36</v>
          </cell>
          <cell r="AG12">
            <v>2</v>
          </cell>
          <cell r="AH12">
            <v>7</v>
          </cell>
        </row>
        <row r="13">
          <cell r="A13">
            <v>11</v>
          </cell>
          <cell r="B13">
            <v>11</v>
          </cell>
          <cell r="C13" t="str">
            <v>１５－Ａ</v>
          </cell>
          <cell r="D13" t="str">
            <v>島野　隆二</v>
          </cell>
          <cell r="E13" t="str">
            <v>埼   玉</v>
          </cell>
          <cell r="F13" t="str">
            <v>自衛隊体育学校</v>
          </cell>
          <cell r="H13">
            <v>577</v>
          </cell>
          <cell r="I13">
            <v>72</v>
          </cell>
          <cell r="J13">
            <v>2</v>
          </cell>
          <cell r="K13">
            <v>12</v>
          </cell>
          <cell r="M13">
            <v>275</v>
          </cell>
          <cell r="N13">
            <v>302</v>
          </cell>
          <cell r="P13">
            <v>47</v>
          </cell>
          <cell r="Q13">
            <v>38</v>
          </cell>
          <cell r="R13">
            <v>45</v>
          </cell>
          <cell r="S13">
            <v>44</v>
          </cell>
          <cell r="T13">
            <v>53</v>
          </cell>
          <cell r="U13">
            <v>48</v>
          </cell>
          <cell r="V13">
            <v>36</v>
          </cell>
          <cell r="W13">
            <v>0</v>
          </cell>
          <cell r="X13">
            <v>4</v>
          </cell>
          <cell r="Z13">
            <v>53</v>
          </cell>
          <cell r="AA13">
            <v>46</v>
          </cell>
          <cell r="AB13">
            <v>49</v>
          </cell>
          <cell r="AC13">
            <v>51</v>
          </cell>
          <cell r="AD13">
            <v>55</v>
          </cell>
          <cell r="AE13">
            <v>48</v>
          </cell>
          <cell r="AF13">
            <v>36</v>
          </cell>
          <cell r="AG13">
            <v>2</v>
          </cell>
          <cell r="AH13">
            <v>8</v>
          </cell>
        </row>
        <row r="14">
          <cell r="A14">
            <v>23</v>
          </cell>
          <cell r="B14">
            <v>23</v>
          </cell>
          <cell r="C14" t="str">
            <v>１５－Ｂ</v>
          </cell>
          <cell r="D14" t="str">
            <v>大隈　徹哉</v>
          </cell>
          <cell r="E14" t="str">
            <v>福   岡</v>
          </cell>
          <cell r="F14" t="str">
            <v>博多アーデントアーチェリー</v>
          </cell>
          <cell r="H14">
            <v>555</v>
          </cell>
          <cell r="I14">
            <v>71</v>
          </cell>
          <cell r="J14">
            <v>0</v>
          </cell>
          <cell r="K14">
            <v>8</v>
          </cell>
          <cell r="M14">
            <v>276</v>
          </cell>
          <cell r="N14">
            <v>279</v>
          </cell>
          <cell r="P14">
            <v>45</v>
          </cell>
          <cell r="Q14">
            <v>50</v>
          </cell>
          <cell r="R14">
            <v>46</v>
          </cell>
          <cell r="S14">
            <v>45</v>
          </cell>
          <cell r="T14">
            <v>44</v>
          </cell>
          <cell r="U14">
            <v>46</v>
          </cell>
          <cell r="V14">
            <v>36</v>
          </cell>
          <cell r="W14">
            <v>0</v>
          </cell>
          <cell r="X14">
            <v>4</v>
          </cell>
          <cell r="Z14">
            <v>49</v>
          </cell>
          <cell r="AA14">
            <v>38</v>
          </cell>
          <cell r="AB14">
            <v>50</v>
          </cell>
          <cell r="AC14">
            <v>46</v>
          </cell>
          <cell r="AD14">
            <v>48</v>
          </cell>
          <cell r="AE14">
            <v>48</v>
          </cell>
          <cell r="AF14">
            <v>35</v>
          </cell>
          <cell r="AG14">
            <v>0</v>
          </cell>
          <cell r="AH14">
            <v>4</v>
          </cell>
        </row>
        <row r="15">
          <cell r="A15">
            <v>14</v>
          </cell>
          <cell r="B15">
            <v>14</v>
          </cell>
          <cell r="C15" t="str">
            <v>１５－Ｃ</v>
          </cell>
          <cell r="D15" t="str">
            <v>小野　泰一朗</v>
          </cell>
          <cell r="E15" t="str">
            <v>大   阪</v>
          </cell>
          <cell r="F15" t="str">
            <v>ハスコエンタープライズ</v>
          </cell>
          <cell r="H15">
            <v>571</v>
          </cell>
          <cell r="I15">
            <v>72</v>
          </cell>
          <cell r="J15">
            <v>1</v>
          </cell>
          <cell r="K15">
            <v>9</v>
          </cell>
          <cell r="M15">
            <v>280</v>
          </cell>
          <cell r="N15">
            <v>291</v>
          </cell>
          <cell r="P15">
            <v>42</v>
          </cell>
          <cell r="Q15">
            <v>52</v>
          </cell>
          <cell r="R15">
            <v>41</v>
          </cell>
          <cell r="S15">
            <v>45</v>
          </cell>
          <cell r="T15">
            <v>47</v>
          </cell>
          <cell r="U15">
            <v>53</v>
          </cell>
          <cell r="V15">
            <v>36</v>
          </cell>
          <cell r="W15">
            <v>0</v>
          </cell>
          <cell r="X15">
            <v>6</v>
          </cell>
          <cell r="Z15">
            <v>46</v>
          </cell>
          <cell r="AA15">
            <v>51</v>
          </cell>
          <cell r="AB15">
            <v>48</v>
          </cell>
          <cell r="AC15">
            <v>49</v>
          </cell>
          <cell r="AD15">
            <v>47</v>
          </cell>
          <cell r="AE15">
            <v>50</v>
          </cell>
          <cell r="AF15">
            <v>36</v>
          </cell>
          <cell r="AG15">
            <v>1</v>
          </cell>
          <cell r="AH15">
            <v>3</v>
          </cell>
        </row>
        <row r="16">
          <cell r="A16">
            <v>24</v>
          </cell>
          <cell r="B16">
            <v>24</v>
          </cell>
          <cell r="C16" t="str">
            <v>１５－Ｄ</v>
          </cell>
          <cell r="D16" t="str">
            <v>尾上　輝樹</v>
          </cell>
          <cell r="E16" t="str">
            <v>東   京</v>
          </cell>
          <cell r="F16" t="str">
            <v>（株）富士ロシテック</v>
          </cell>
          <cell r="H16">
            <v>554</v>
          </cell>
          <cell r="I16">
            <v>72</v>
          </cell>
          <cell r="J16">
            <v>3</v>
          </cell>
          <cell r="K16">
            <v>10</v>
          </cell>
          <cell r="M16">
            <v>258</v>
          </cell>
          <cell r="N16">
            <v>296</v>
          </cell>
          <cell r="P16">
            <v>47</v>
          </cell>
          <cell r="Q16">
            <v>53</v>
          </cell>
          <cell r="R16">
            <v>36</v>
          </cell>
          <cell r="S16">
            <v>45</v>
          </cell>
          <cell r="T16">
            <v>33</v>
          </cell>
          <cell r="U16">
            <v>44</v>
          </cell>
          <cell r="V16">
            <v>36</v>
          </cell>
          <cell r="W16">
            <v>0</v>
          </cell>
          <cell r="X16">
            <v>4</v>
          </cell>
          <cell r="Z16">
            <v>47</v>
          </cell>
          <cell r="AA16">
            <v>50</v>
          </cell>
          <cell r="AB16">
            <v>49</v>
          </cell>
          <cell r="AC16">
            <v>49</v>
          </cell>
          <cell r="AD16">
            <v>51</v>
          </cell>
          <cell r="AE16">
            <v>50</v>
          </cell>
          <cell r="AF16">
            <v>36</v>
          </cell>
          <cell r="AG16">
            <v>3</v>
          </cell>
          <cell r="AH16">
            <v>6</v>
          </cell>
        </row>
        <row r="17">
          <cell r="A17">
            <v>9</v>
          </cell>
          <cell r="B17">
            <v>9</v>
          </cell>
          <cell r="C17" t="str">
            <v>１６－Ａ</v>
          </cell>
          <cell r="D17" t="str">
            <v>玉井　文浩</v>
          </cell>
          <cell r="E17" t="str">
            <v>埼   玉</v>
          </cell>
          <cell r="F17" t="str">
            <v>自衛隊体育学校</v>
          </cell>
          <cell r="H17">
            <v>579</v>
          </cell>
          <cell r="I17">
            <v>72</v>
          </cell>
          <cell r="J17">
            <v>4</v>
          </cell>
          <cell r="K17">
            <v>12</v>
          </cell>
          <cell r="M17">
            <v>279</v>
          </cell>
          <cell r="N17">
            <v>300</v>
          </cell>
          <cell r="P17">
            <v>46</v>
          </cell>
          <cell r="Q17">
            <v>44</v>
          </cell>
          <cell r="R17">
            <v>41</v>
          </cell>
          <cell r="S17">
            <v>46</v>
          </cell>
          <cell r="T17">
            <v>51</v>
          </cell>
          <cell r="U17">
            <v>51</v>
          </cell>
          <cell r="V17">
            <v>36</v>
          </cell>
          <cell r="W17">
            <v>2</v>
          </cell>
          <cell r="X17">
            <v>7</v>
          </cell>
          <cell r="Z17">
            <v>52</v>
          </cell>
          <cell r="AA17">
            <v>49</v>
          </cell>
          <cell r="AB17">
            <v>53</v>
          </cell>
          <cell r="AC17">
            <v>42</v>
          </cell>
          <cell r="AD17">
            <v>49</v>
          </cell>
          <cell r="AE17">
            <v>55</v>
          </cell>
          <cell r="AF17">
            <v>36</v>
          </cell>
          <cell r="AG17">
            <v>2</v>
          </cell>
          <cell r="AH17">
            <v>5</v>
          </cell>
        </row>
        <row r="18">
          <cell r="A18">
            <v>21</v>
          </cell>
          <cell r="B18">
            <v>21</v>
          </cell>
          <cell r="C18" t="str">
            <v>１６－Ｂ</v>
          </cell>
          <cell r="D18" t="str">
            <v>上田　訓久</v>
          </cell>
          <cell r="E18" t="str">
            <v>福   島</v>
          </cell>
          <cell r="F18" t="str">
            <v>（財）福島県郡市公園・緑化協会</v>
          </cell>
          <cell r="H18">
            <v>559</v>
          </cell>
          <cell r="I18">
            <v>72</v>
          </cell>
          <cell r="J18">
            <v>1</v>
          </cell>
          <cell r="K18">
            <v>10</v>
          </cell>
          <cell r="M18">
            <v>276</v>
          </cell>
          <cell r="N18">
            <v>283</v>
          </cell>
          <cell r="P18">
            <v>40</v>
          </cell>
          <cell r="Q18">
            <v>41</v>
          </cell>
          <cell r="R18">
            <v>42</v>
          </cell>
          <cell r="S18">
            <v>52</v>
          </cell>
          <cell r="T18">
            <v>54</v>
          </cell>
          <cell r="U18">
            <v>47</v>
          </cell>
          <cell r="V18">
            <v>36</v>
          </cell>
          <cell r="W18">
            <v>0</v>
          </cell>
          <cell r="X18">
            <v>7</v>
          </cell>
          <cell r="Z18">
            <v>48</v>
          </cell>
          <cell r="AA18">
            <v>44</v>
          </cell>
          <cell r="AB18">
            <v>46</v>
          </cell>
          <cell r="AC18">
            <v>45</v>
          </cell>
          <cell r="AD18">
            <v>53</v>
          </cell>
          <cell r="AE18">
            <v>47</v>
          </cell>
          <cell r="AF18">
            <v>36</v>
          </cell>
          <cell r="AG18">
            <v>1</v>
          </cell>
          <cell r="AH18">
            <v>3</v>
          </cell>
        </row>
        <row r="19">
          <cell r="A19">
            <v>15</v>
          </cell>
          <cell r="B19">
            <v>15</v>
          </cell>
          <cell r="C19" t="str">
            <v>１６－Ｃ</v>
          </cell>
          <cell r="D19" t="str">
            <v>栗秋　一誠</v>
          </cell>
          <cell r="E19" t="str">
            <v>大   分</v>
          </cell>
          <cell r="F19" t="str">
            <v>狭間町役場</v>
          </cell>
          <cell r="H19">
            <v>570</v>
          </cell>
          <cell r="I19">
            <v>72</v>
          </cell>
          <cell r="J19">
            <v>4</v>
          </cell>
          <cell r="K19">
            <v>8</v>
          </cell>
          <cell r="M19">
            <v>274</v>
          </cell>
          <cell r="N19">
            <v>296</v>
          </cell>
          <cell r="P19">
            <v>43</v>
          </cell>
          <cell r="Q19">
            <v>52</v>
          </cell>
          <cell r="R19">
            <v>48</v>
          </cell>
          <cell r="S19">
            <v>39</v>
          </cell>
          <cell r="T19">
            <v>45</v>
          </cell>
          <cell r="U19">
            <v>47</v>
          </cell>
          <cell r="V19">
            <v>36</v>
          </cell>
          <cell r="W19">
            <v>3</v>
          </cell>
          <cell r="X19">
            <v>5</v>
          </cell>
          <cell r="Z19">
            <v>50</v>
          </cell>
          <cell r="AA19">
            <v>45</v>
          </cell>
          <cell r="AB19">
            <v>55</v>
          </cell>
          <cell r="AC19">
            <v>49</v>
          </cell>
          <cell r="AD19">
            <v>49</v>
          </cell>
          <cell r="AE19">
            <v>48</v>
          </cell>
          <cell r="AF19">
            <v>36</v>
          </cell>
          <cell r="AG19">
            <v>1</v>
          </cell>
          <cell r="AH19">
            <v>3</v>
          </cell>
        </row>
        <row r="20">
          <cell r="A20">
            <v>2</v>
          </cell>
          <cell r="B20">
            <v>2</v>
          </cell>
          <cell r="C20" t="str">
            <v>１６－Ｄ</v>
          </cell>
          <cell r="D20" t="str">
            <v>木村　正純</v>
          </cell>
          <cell r="E20" t="str">
            <v>東   京</v>
          </cell>
          <cell r="F20" t="str">
            <v>（株）ルネサス販売</v>
          </cell>
          <cell r="H20">
            <v>616</v>
          </cell>
          <cell r="I20">
            <v>72</v>
          </cell>
          <cell r="J20">
            <v>2</v>
          </cell>
          <cell r="K20">
            <v>13</v>
          </cell>
          <cell r="M20">
            <v>307</v>
          </cell>
          <cell r="N20">
            <v>309</v>
          </cell>
          <cell r="P20">
            <v>48</v>
          </cell>
          <cell r="Q20">
            <v>47</v>
          </cell>
          <cell r="R20">
            <v>55</v>
          </cell>
          <cell r="S20">
            <v>51</v>
          </cell>
          <cell r="T20">
            <v>53</v>
          </cell>
          <cell r="U20">
            <v>53</v>
          </cell>
          <cell r="V20">
            <v>36</v>
          </cell>
          <cell r="W20">
            <v>0</v>
          </cell>
          <cell r="X20">
            <v>6</v>
          </cell>
          <cell r="Z20">
            <v>56</v>
          </cell>
          <cell r="AA20">
            <v>53</v>
          </cell>
          <cell r="AB20">
            <v>51</v>
          </cell>
          <cell r="AC20">
            <v>55</v>
          </cell>
          <cell r="AD20">
            <v>45</v>
          </cell>
          <cell r="AE20">
            <v>49</v>
          </cell>
          <cell r="AF20">
            <v>36</v>
          </cell>
          <cell r="AG20">
            <v>2</v>
          </cell>
          <cell r="AH20">
            <v>7</v>
          </cell>
        </row>
        <row r="21">
          <cell r="A21">
            <v>13</v>
          </cell>
          <cell r="B21">
            <v>13</v>
          </cell>
          <cell r="C21" t="str">
            <v>１７－Ａ</v>
          </cell>
          <cell r="D21" t="str">
            <v>葛谷　亮信</v>
          </cell>
          <cell r="E21" t="str">
            <v>埼   玉</v>
          </cell>
          <cell r="F21" t="str">
            <v>自衛隊体育学校</v>
          </cell>
          <cell r="H21">
            <v>576</v>
          </cell>
          <cell r="I21">
            <v>72</v>
          </cell>
          <cell r="J21">
            <v>3</v>
          </cell>
          <cell r="K21">
            <v>9</v>
          </cell>
          <cell r="M21">
            <v>279</v>
          </cell>
          <cell r="N21">
            <v>297</v>
          </cell>
          <cell r="P21">
            <v>45</v>
          </cell>
          <cell r="Q21">
            <v>50</v>
          </cell>
          <cell r="R21">
            <v>40</v>
          </cell>
          <cell r="S21">
            <v>44</v>
          </cell>
          <cell r="T21">
            <v>49</v>
          </cell>
          <cell r="U21">
            <v>51</v>
          </cell>
          <cell r="V21">
            <v>36</v>
          </cell>
          <cell r="W21">
            <v>1</v>
          </cell>
          <cell r="X21">
            <v>4</v>
          </cell>
          <cell r="Z21">
            <v>51</v>
          </cell>
          <cell r="AA21">
            <v>48</v>
          </cell>
          <cell r="AB21">
            <v>51</v>
          </cell>
          <cell r="AC21">
            <v>53</v>
          </cell>
          <cell r="AD21">
            <v>50</v>
          </cell>
          <cell r="AE21">
            <v>44</v>
          </cell>
          <cell r="AF21">
            <v>36</v>
          </cell>
          <cell r="AG21">
            <v>2</v>
          </cell>
          <cell r="AH21">
            <v>5</v>
          </cell>
        </row>
        <row r="22">
          <cell r="A22">
            <v>6</v>
          </cell>
          <cell r="B22">
            <v>6</v>
          </cell>
          <cell r="C22" t="str">
            <v>１７－Ｂ</v>
          </cell>
          <cell r="D22" t="str">
            <v>末口　広宣</v>
          </cell>
          <cell r="E22" t="str">
            <v>兵   庫</v>
          </cell>
          <cell r="F22" t="str">
            <v>滝野町役場</v>
          </cell>
          <cell r="H22">
            <v>585</v>
          </cell>
          <cell r="I22">
            <v>72</v>
          </cell>
          <cell r="J22">
            <v>2</v>
          </cell>
          <cell r="K22">
            <v>7</v>
          </cell>
          <cell r="M22">
            <v>287</v>
          </cell>
          <cell r="N22">
            <v>298</v>
          </cell>
          <cell r="P22">
            <v>45</v>
          </cell>
          <cell r="Q22">
            <v>50</v>
          </cell>
          <cell r="R22">
            <v>49</v>
          </cell>
          <cell r="S22">
            <v>46</v>
          </cell>
          <cell r="T22">
            <v>52</v>
          </cell>
          <cell r="U22">
            <v>45</v>
          </cell>
          <cell r="V22">
            <v>36</v>
          </cell>
          <cell r="W22">
            <v>0</v>
          </cell>
          <cell r="X22">
            <v>1</v>
          </cell>
          <cell r="Z22">
            <v>53</v>
          </cell>
          <cell r="AA22">
            <v>44</v>
          </cell>
          <cell r="AB22">
            <v>51</v>
          </cell>
          <cell r="AC22">
            <v>50</v>
          </cell>
          <cell r="AD22">
            <v>51</v>
          </cell>
          <cell r="AE22">
            <v>49</v>
          </cell>
          <cell r="AF22">
            <v>36</v>
          </cell>
          <cell r="AG22">
            <v>2</v>
          </cell>
          <cell r="AH22">
            <v>6</v>
          </cell>
        </row>
        <row r="23">
          <cell r="A23">
            <v>29</v>
          </cell>
          <cell r="B23">
            <v>29</v>
          </cell>
          <cell r="C23" t="str">
            <v>１７－Ｃ</v>
          </cell>
          <cell r="D23" t="str">
            <v>大澤　豊彦</v>
          </cell>
          <cell r="E23" t="str">
            <v>岐   阜</v>
          </cell>
          <cell r="F23" t="str">
            <v>東和製作所</v>
          </cell>
          <cell r="H23">
            <v>544</v>
          </cell>
          <cell r="I23">
            <v>72</v>
          </cell>
          <cell r="J23">
            <v>1</v>
          </cell>
          <cell r="K23">
            <v>5</v>
          </cell>
          <cell r="M23">
            <v>265</v>
          </cell>
          <cell r="N23">
            <v>279</v>
          </cell>
          <cell r="P23">
            <v>36</v>
          </cell>
          <cell r="Q23">
            <v>41</v>
          </cell>
          <cell r="R23">
            <v>48</v>
          </cell>
          <cell r="S23">
            <v>46</v>
          </cell>
          <cell r="T23">
            <v>44</v>
          </cell>
          <cell r="U23">
            <v>50</v>
          </cell>
          <cell r="V23">
            <v>36</v>
          </cell>
          <cell r="W23">
            <v>1</v>
          </cell>
          <cell r="X23">
            <v>1</v>
          </cell>
          <cell r="Z23">
            <v>44</v>
          </cell>
          <cell r="AA23">
            <v>42</v>
          </cell>
          <cell r="AB23">
            <v>51</v>
          </cell>
          <cell r="AC23">
            <v>47</v>
          </cell>
          <cell r="AD23">
            <v>47</v>
          </cell>
          <cell r="AE23">
            <v>48</v>
          </cell>
          <cell r="AF23">
            <v>36</v>
          </cell>
          <cell r="AG23">
            <v>0</v>
          </cell>
          <cell r="AH23">
            <v>4</v>
          </cell>
        </row>
        <row r="24">
          <cell r="A24">
            <v>25</v>
          </cell>
          <cell r="B24">
            <v>25</v>
          </cell>
          <cell r="C24" t="str">
            <v>１７－Ｄ</v>
          </cell>
          <cell r="D24" t="str">
            <v>三戸　敏寛</v>
          </cell>
          <cell r="E24" t="str">
            <v>東   京</v>
          </cell>
          <cell r="F24" t="str">
            <v>日東ガス（株）</v>
          </cell>
          <cell r="H24">
            <v>553</v>
          </cell>
          <cell r="I24">
            <v>72</v>
          </cell>
          <cell r="J24">
            <v>2</v>
          </cell>
          <cell r="K24">
            <v>10</v>
          </cell>
          <cell r="M24">
            <v>268</v>
          </cell>
          <cell r="N24">
            <v>285</v>
          </cell>
          <cell r="P24">
            <v>47</v>
          </cell>
          <cell r="Q24">
            <v>41</v>
          </cell>
          <cell r="R24">
            <v>47</v>
          </cell>
          <cell r="S24">
            <v>43</v>
          </cell>
          <cell r="T24">
            <v>36</v>
          </cell>
          <cell r="U24">
            <v>54</v>
          </cell>
          <cell r="V24">
            <v>36</v>
          </cell>
          <cell r="W24">
            <v>0</v>
          </cell>
          <cell r="X24">
            <v>3</v>
          </cell>
          <cell r="Z24">
            <v>52</v>
          </cell>
          <cell r="AA24">
            <v>46</v>
          </cell>
          <cell r="AB24">
            <v>49</v>
          </cell>
          <cell r="AC24">
            <v>54</v>
          </cell>
          <cell r="AD24">
            <v>41</v>
          </cell>
          <cell r="AE24">
            <v>43</v>
          </cell>
          <cell r="AF24">
            <v>36</v>
          </cell>
          <cell r="AG24">
            <v>2</v>
          </cell>
          <cell r="AH24">
            <v>7</v>
          </cell>
        </row>
        <row r="25">
          <cell r="A25">
            <v>33</v>
          </cell>
          <cell r="B25">
            <v>33</v>
          </cell>
          <cell r="C25" t="str">
            <v>１８－Ａ</v>
          </cell>
          <cell r="D25" t="str">
            <v>鈴木　貴揮</v>
          </cell>
          <cell r="E25" t="str">
            <v>愛   知</v>
          </cell>
          <cell r="F25" t="str">
            <v>トヨタ自動車（株）</v>
          </cell>
          <cell r="H25">
            <v>504</v>
          </cell>
          <cell r="I25">
            <v>69</v>
          </cell>
          <cell r="J25">
            <v>3</v>
          </cell>
          <cell r="K25">
            <v>5</v>
          </cell>
          <cell r="M25">
            <v>250</v>
          </cell>
          <cell r="N25">
            <v>254</v>
          </cell>
          <cell r="P25">
            <v>32</v>
          </cell>
          <cell r="Q25">
            <v>40</v>
          </cell>
          <cell r="R25">
            <v>41</v>
          </cell>
          <cell r="S25">
            <v>36</v>
          </cell>
          <cell r="T25">
            <v>46</v>
          </cell>
          <cell r="U25">
            <v>55</v>
          </cell>
          <cell r="V25">
            <v>35</v>
          </cell>
          <cell r="W25">
            <v>2</v>
          </cell>
          <cell r="X25">
            <v>3</v>
          </cell>
          <cell r="Z25">
            <v>49</v>
          </cell>
          <cell r="AA25">
            <v>41</v>
          </cell>
          <cell r="AB25">
            <v>37</v>
          </cell>
          <cell r="AC25">
            <v>39</v>
          </cell>
          <cell r="AD25">
            <v>44</v>
          </cell>
          <cell r="AE25">
            <v>44</v>
          </cell>
          <cell r="AF25">
            <v>34</v>
          </cell>
          <cell r="AG25">
            <v>1</v>
          </cell>
          <cell r="AH25">
            <v>2</v>
          </cell>
        </row>
        <row r="26">
          <cell r="A26">
            <v>34</v>
          </cell>
          <cell r="B26">
            <v>34</v>
          </cell>
          <cell r="C26" t="str">
            <v>１８－Ｂ</v>
          </cell>
          <cell r="D26" t="str">
            <v>樋口　英治</v>
          </cell>
          <cell r="E26" t="str">
            <v>香   川</v>
          </cell>
          <cell r="F26" t="str">
            <v>高松市水道局</v>
          </cell>
          <cell r="H26">
            <v>503</v>
          </cell>
          <cell r="I26">
            <v>72</v>
          </cell>
          <cell r="J26">
            <v>2</v>
          </cell>
          <cell r="K26">
            <v>4</v>
          </cell>
          <cell r="M26">
            <v>241</v>
          </cell>
          <cell r="N26">
            <v>262</v>
          </cell>
          <cell r="P26">
            <v>28</v>
          </cell>
          <cell r="Q26">
            <v>35</v>
          </cell>
          <cell r="R26">
            <v>43</v>
          </cell>
          <cell r="S26">
            <v>41</v>
          </cell>
          <cell r="T26">
            <v>44</v>
          </cell>
          <cell r="U26">
            <v>50</v>
          </cell>
          <cell r="V26">
            <v>36</v>
          </cell>
          <cell r="W26">
            <v>1</v>
          </cell>
          <cell r="X26">
            <v>2</v>
          </cell>
          <cell r="Z26">
            <v>42</v>
          </cell>
          <cell r="AA26">
            <v>42</v>
          </cell>
          <cell r="AB26">
            <v>48</v>
          </cell>
          <cell r="AC26">
            <v>46</v>
          </cell>
          <cell r="AD26">
            <v>44</v>
          </cell>
          <cell r="AE26">
            <v>40</v>
          </cell>
          <cell r="AF26">
            <v>36</v>
          </cell>
          <cell r="AG26">
            <v>1</v>
          </cell>
          <cell r="AH26">
            <v>2</v>
          </cell>
        </row>
        <row r="27">
          <cell r="A27">
            <v>4</v>
          </cell>
          <cell r="B27">
            <v>4</v>
          </cell>
          <cell r="C27" t="str">
            <v>１８－Ｃ</v>
          </cell>
          <cell r="D27" t="str">
            <v>稲本　雅由</v>
          </cell>
          <cell r="E27" t="str">
            <v>岡   山</v>
          </cell>
          <cell r="F27" t="str">
            <v>岡山県体育協会</v>
          </cell>
          <cell r="H27">
            <v>598</v>
          </cell>
          <cell r="I27">
            <v>72</v>
          </cell>
          <cell r="J27">
            <v>4</v>
          </cell>
          <cell r="K27">
            <v>13</v>
          </cell>
          <cell r="M27">
            <v>304</v>
          </cell>
          <cell r="N27">
            <v>294</v>
          </cell>
          <cell r="P27">
            <v>43</v>
          </cell>
          <cell r="Q27">
            <v>50</v>
          </cell>
          <cell r="R27">
            <v>49</v>
          </cell>
          <cell r="S27">
            <v>57</v>
          </cell>
          <cell r="T27">
            <v>52</v>
          </cell>
          <cell r="U27">
            <v>53</v>
          </cell>
          <cell r="V27">
            <v>36</v>
          </cell>
          <cell r="W27">
            <v>2</v>
          </cell>
          <cell r="X27">
            <v>7</v>
          </cell>
          <cell r="Z27">
            <v>53</v>
          </cell>
          <cell r="AA27">
            <v>50</v>
          </cell>
          <cell r="AB27">
            <v>52</v>
          </cell>
          <cell r="AC27">
            <v>47</v>
          </cell>
          <cell r="AD27">
            <v>45</v>
          </cell>
          <cell r="AE27">
            <v>47</v>
          </cell>
          <cell r="AF27">
            <v>36</v>
          </cell>
          <cell r="AG27">
            <v>2</v>
          </cell>
          <cell r="AH27">
            <v>6</v>
          </cell>
        </row>
        <row r="28">
          <cell r="A28">
            <v>30</v>
          </cell>
          <cell r="B28">
            <v>30</v>
          </cell>
          <cell r="C28" t="str">
            <v>１８－Ｄ</v>
          </cell>
          <cell r="D28" t="str">
            <v>前田　弘毅</v>
          </cell>
          <cell r="E28" t="str">
            <v>東   京</v>
          </cell>
          <cell r="F28" t="str">
            <v>東芝エレベータ（株）</v>
          </cell>
          <cell r="H28">
            <v>542</v>
          </cell>
          <cell r="I28">
            <v>72</v>
          </cell>
          <cell r="J28">
            <v>4</v>
          </cell>
          <cell r="K28">
            <v>5</v>
          </cell>
          <cell r="M28">
            <v>265</v>
          </cell>
          <cell r="N28">
            <v>277</v>
          </cell>
          <cell r="P28">
            <v>36</v>
          </cell>
          <cell r="Q28">
            <v>49</v>
          </cell>
          <cell r="R28">
            <v>38</v>
          </cell>
          <cell r="S28">
            <v>48</v>
          </cell>
          <cell r="T28">
            <v>42</v>
          </cell>
          <cell r="U28">
            <v>52</v>
          </cell>
          <cell r="V28">
            <v>36</v>
          </cell>
          <cell r="W28">
            <v>2</v>
          </cell>
          <cell r="X28">
            <v>2</v>
          </cell>
          <cell r="Z28">
            <v>43</v>
          </cell>
          <cell r="AA28">
            <v>51</v>
          </cell>
          <cell r="AB28">
            <v>50</v>
          </cell>
          <cell r="AC28">
            <v>41</v>
          </cell>
          <cell r="AD28">
            <v>44</v>
          </cell>
          <cell r="AE28">
            <v>48</v>
          </cell>
          <cell r="AF28">
            <v>36</v>
          </cell>
          <cell r="AG28">
            <v>2</v>
          </cell>
          <cell r="AH28">
            <v>3</v>
          </cell>
        </row>
        <row r="29">
          <cell r="A29">
            <v>26</v>
          </cell>
          <cell r="B29">
            <v>26</v>
          </cell>
          <cell r="C29" t="str">
            <v>１９－Ａ</v>
          </cell>
          <cell r="D29" t="str">
            <v>中村　健一</v>
          </cell>
          <cell r="E29" t="str">
            <v>長   崎</v>
          </cell>
          <cell r="F29" t="str">
            <v>長崎県立虹の原養護学校講師</v>
          </cell>
          <cell r="H29">
            <v>553</v>
          </cell>
          <cell r="I29">
            <v>70</v>
          </cell>
          <cell r="J29">
            <v>1</v>
          </cell>
          <cell r="K29">
            <v>6</v>
          </cell>
          <cell r="M29">
            <v>286</v>
          </cell>
          <cell r="N29">
            <v>267</v>
          </cell>
          <cell r="P29">
            <v>50</v>
          </cell>
          <cell r="Q29">
            <v>40</v>
          </cell>
          <cell r="R29">
            <v>49</v>
          </cell>
          <cell r="S29">
            <v>46</v>
          </cell>
          <cell r="T29">
            <v>51</v>
          </cell>
          <cell r="U29">
            <v>50</v>
          </cell>
          <cell r="V29">
            <v>36</v>
          </cell>
          <cell r="W29">
            <v>1</v>
          </cell>
          <cell r="X29">
            <v>3</v>
          </cell>
          <cell r="Z29">
            <v>44</v>
          </cell>
          <cell r="AA29">
            <v>49</v>
          </cell>
          <cell r="AB29">
            <v>46</v>
          </cell>
          <cell r="AC29">
            <v>53</v>
          </cell>
          <cell r="AD29">
            <v>47</v>
          </cell>
          <cell r="AE29">
            <v>28</v>
          </cell>
          <cell r="AF29">
            <v>34</v>
          </cell>
          <cell r="AG29">
            <v>0</v>
          </cell>
          <cell r="AH29">
            <v>3</v>
          </cell>
        </row>
        <row r="30">
          <cell r="A30">
            <v>27</v>
          </cell>
          <cell r="B30">
            <v>27</v>
          </cell>
          <cell r="C30" t="str">
            <v>１９－Ｂ</v>
          </cell>
          <cell r="D30" t="str">
            <v>小野寺　豊彦</v>
          </cell>
          <cell r="E30" t="str">
            <v>宮   城</v>
          </cell>
          <cell r="F30" t="str">
            <v>スタンレー（株）</v>
          </cell>
          <cell r="H30">
            <v>551</v>
          </cell>
          <cell r="I30">
            <v>71</v>
          </cell>
          <cell r="J30">
            <v>1</v>
          </cell>
          <cell r="K30">
            <v>7</v>
          </cell>
          <cell r="M30">
            <v>265</v>
          </cell>
          <cell r="N30">
            <v>286</v>
          </cell>
          <cell r="P30">
            <v>43</v>
          </cell>
          <cell r="Q30">
            <v>47</v>
          </cell>
          <cell r="R30">
            <v>38</v>
          </cell>
          <cell r="S30">
            <v>44</v>
          </cell>
          <cell r="T30">
            <v>43</v>
          </cell>
          <cell r="U30">
            <v>50</v>
          </cell>
          <cell r="V30">
            <v>35</v>
          </cell>
          <cell r="W30">
            <v>1</v>
          </cell>
          <cell r="X30">
            <v>5</v>
          </cell>
          <cell r="Z30">
            <v>48</v>
          </cell>
          <cell r="AA30">
            <v>45</v>
          </cell>
          <cell r="AB30">
            <v>47</v>
          </cell>
          <cell r="AC30">
            <v>52</v>
          </cell>
          <cell r="AD30">
            <v>46</v>
          </cell>
          <cell r="AE30">
            <v>48</v>
          </cell>
          <cell r="AF30">
            <v>36</v>
          </cell>
          <cell r="AG30">
            <v>0</v>
          </cell>
          <cell r="AH30">
            <v>2</v>
          </cell>
        </row>
        <row r="31">
          <cell r="A31">
            <v>5</v>
          </cell>
          <cell r="B31">
            <v>5</v>
          </cell>
          <cell r="C31" t="str">
            <v>１９－Ｃ</v>
          </cell>
          <cell r="D31" t="str">
            <v>湯脇　英夫</v>
          </cell>
          <cell r="E31" t="str">
            <v>岡   山</v>
          </cell>
          <cell r="F31" t="str">
            <v>倉敷芸術科学大学職員</v>
          </cell>
          <cell r="H31">
            <v>593</v>
          </cell>
          <cell r="I31">
            <v>72</v>
          </cell>
          <cell r="J31">
            <v>2</v>
          </cell>
          <cell r="K31">
            <v>7</v>
          </cell>
          <cell r="M31">
            <v>293</v>
          </cell>
          <cell r="N31">
            <v>300</v>
          </cell>
          <cell r="P31">
            <v>46</v>
          </cell>
          <cell r="Q31">
            <v>53</v>
          </cell>
          <cell r="R31">
            <v>51</v>
          </cell>
          <cell r="S31">
            <v>46</v>
          </cell>
          <cell r="T31">
            <v>49</v>
          </cell>
          <cell r="U31">
            <v>48</v>
          </cell>
          <cell r="V31">
            <v>36</v>
          </cell>
          <cell r="W31">
            <v>1</v>
          </cell>
          <cell r="X31">
            <v>4</v>
          </cell>
          <cell r="Z31">
            <v>50</v>
          </cell>
          <cell r="AA31">
            <v>49</v>
          </cell>
          <cell r="AB31">
            <v>51</v>
          </cell>
          <cell r="AC31">
            <v>51</v>
          </cell>
          <cell r="AD31">
            <v>54</v>
          </cell>
          <cell r="AE31">
            <v>45</v>
          </cell>
          <cell r="AF31">
            <v>36</v>
          </cell>
          <cell r="AG31">
            <v>1</v>
          </cell>
          <cell r="AH31">
            <v>3</v>
          </cell>
        </row>
        <row r="32">
          <cell r="A32">
            <v>19</v>
          </cell>
          <cell r="B32">
            <v>19</v>
          </cell>
          <cell r="C32" t="str">
            <v>１９－Ｄ</v>
          </cell>
          <cell r="D32" t="str">
            <v>梅沢　真一</v>
          </cell>
          <cell r="E32" t="str">
            <v>東   京</v>
          </cell>
          <cell r="F32" t="str">
            <v>渋谷アーチェリー</v>
          </cell>
          <cell r="H32">
            <v>561</v>
          </cell>
          <cell r="I32">
            <v>72</v>
          </cell>
          <cell r="J32">
            <v>1</v>
          </cell>
          <cell r="K32">
            <v>4</v>
          </cell>
          <cell r="M32">
            <v>280</v>
          </cell>
          <cell r="N32">
            <v>281</v>
          </cell>
          <cell r="P32">
            <v>41</v>
          </cell>
          <cell r="Q32">
            <v>45</v>
          </cell>
          <cell r="R32">
            <v>48</v>
          </cell>
          <cell r="S32">
            <v>43</v>
          </cell>
          <cell r="T32">
            <v>48</v>
          </cell>
          <cell r="U32">
            <v>55</v>
          </cell>
          <cell r="V32">
            <v>36</v>
          </cell>
          <cell r="W32">
            <v>1</v>
          </cell>
          <cell r="X32">
            <v>2</v>
          </cell>
          <cell r="Z32">
            <v>45</v>
          </cell>
          <cell r="AA32">
            <v>46</v>
          </cell>
          <cell r="AB32">
            <v>47</v>
          </cell>
          <cell r="AC32">
            <v>47</v>
          </cell>
          <cell r="AD32">
            <v>49</v>
          </cell>
          <cell r="AE32">
            <v>47</v>
          </cell>
          <cell r="AF32">
            <v>36</v>
          </cell>
          <cell r="AG32">
            <v>0</v>
          </cell>
          <cell r="AH32">
            <v>2</v>
          </cell>
        </row>
        <row r="33">
          <cell r="A33">
            <v>10</v>
          </cell>
          <cell r="B33">
            <v>10</v>
          </cell>
          <cell r="C33" t="str">
            <v>２０－Ａ</v>
          </cell>
          <cell r="D33" t="str">
            <v>粥川　　真</v>
          </cell>
          <cell r="E33" t="str">
            <v>長   野</v>
          </cell>
          <cell r="F33" t="str">
            <v>ﾊﾟﾅｿﾆｯｸＳＳﾏｰｹﾃｨﾝｸﾞ（株）</v>
          </cell>
          <cell r="H33">
            <v>578</v>
          </cell>
          <cell r="I33">
            <v>72</v>
          </cell>
          <cell r="J33">
            <v>6</v>
          </cell>
          <cell r="K33">
            <v>12</v>
          </cell>
          <cell r="M33">
            <v>280</v>
          </cell>
          <cell r="N33">
            <v>298</v>
          </cell>
          <cell r="P33">
            <v>49</v>
          </cell>
          <cell r="Q33">
            <v>42</v>
          </cell>
          <cell r="R33">
            <v>54</v>
          </cell>
          <cell r="S33">
            <v>44</v>
          </cell>
          <cell r="T33">
            <v>46</v>
          </cell>
          <cell r="U33">
            <v>45</v>
          </cell>
          <cell r="V33">
            <v>36</v>
          </cell>
          <cell r="W33">
            <v>3</v>
          </cell>
          <cell r="X33">
            <v>5</v>
          </cell>
          <cell r="Z33">
            <v>50</v>
          </cell>
          <cell r="AA33">
            <v>49</v>
          </cell>
          <cell r="AB33">
            <v>54</v>
          </cell>
          <cell r="AC33">
            <v>47</v>
          </cell>
          <cell r="AD33">
            <v>49</v>
          </cell>
          <cell r="AE33">
            <v>49</v>
          </cell>
          <cell r="AF33">
            <v>36</v>
          </cell>
          <cell r="AG33">
            <v>3</v>
          </cell>
          <cell r="AH33">
            <v>7</v>
          </cell>
        </row>
        <row r="34">
          <cell r="A34">
            <v>28</v>
          </cell>
          <cell r="B34">
            <v>28</v>
          </cell>
          <cell r="C34" t="str">
            <v>２０－Ｂ</v>
          </cell>
          <cell r="D34" t="str">
            <v>吉冨　和成</v>
          </cell>
          <cell r="E34" t="str">
            <v>山   口</v>
          </cell>
          <cell r="F34" t="str">
            <v>久賀町役場</v>
          </cell>
          <cell r="H34">
            <v>550</v>
          </cell>
          <cell r="I34">
            <v>72</v>
          </cell>
          <cell r="J34">
            <v>2</v>
          </cell>
          <cell r="K34">
            <v>5</v>
          </cell>
          <cell r="M34">
            <v>280</v>
          </cell>
          <cell r="N34">
            <v>270</v>
          </cell>
          <cell r="P34">
            <v>46</v>
          </cell>
          <cell r="Q34">
            <v>43</v>
          </cell>
          <cell r="R34">
            <v>44</v>
          </cell>
          <cell r="S34">
            <v>49</v>
          </cell>
          <cell r="T34">
            <v>51</v>
          </cell>
          <cell r="U34">
            <v>47</v>
          </cell>
          <cell r="V34">
            <v>36</v>
          </cell>
          <cell r="W34">
            <v>2</v>
          </cell>
          <cell r="X34">
            <v>4</v>
          </cell>
          <cell r="Z34">
            <v>44</v>
          </cell>
          <cell r="AA34">
            <v>41</v>
          </cell>
          <cell r="AB34">
            <v>45</v>
          </cell>
          <cell r="AC34">
            <v>42</v>
          </cell>
          <cell r="AD34">
            <v>51</v>
          </cell>
          <cell r="AE34">
            <v>47</v>
          </cell>
          <cell r="AF34">
            <v>36</v>
          </cell>
          <cell r="AG34">
            <v>0</v>
          </cell>
          <cell r="AH34">
            <v>1</v>
          </cell>
        </row>
        <row r="35">
          <cell r="A35">
            <v>3</v>
          </cell>
          <cell r="B35">
            <v>3</v>
          </cell>
          <cell r="C35" t="str">
            <v>２０－Ｃ</v>
          </cell>
          <cell r="D35" t="str">
            <v>枯木　将克</v>
          </cell>
          <cell r="E35" t="str">
            <v>岡   山</v>
          </cell>
          <cell r="F35" t="str">
            <v>双備塗装工業所</v>
          </cell>
          <cell r="H35">
            <v>601</v>
          </cell>
          <cell r="I35">
            <v>72</v>
          </cell>
          <cell r="J35">
            <v>2</v>
          </cell>
          <cell r="K35">
            <v>12</v>
          </cell>
          <cell r="M35">
            <v>296</v>
          </cell>
          <cell r="N35">
            <v>305</v>
          </cell>
          <cell r="P35">
            <v>53</v>
          </cell>
          <cell r="Q35">
            <v>49</v>
          </cell>
          <cell r="R35">
            <v>50</v>
          </cell>
          <cell r="S35">
            <v>46</v>
          </cell>
          <cell r="T35">
            <v>45</v>
          </cell>
          <cell r="U35">
            <v>53</v>
          </cell>
          <cell r="V35">
            <v>36</v>
          </cell>
          <cell r="W35">
            <v>2</v>
          </cell>
          <cell r="X35">
            <v>7</v>
          </cell>
          <cell r="Z35">
            <v>51</v>
          </cell>
          <cell r="AA35">
            <v>52</v>
          </cell>
          <cell r="AB35">
            <v>50</v>
          </cell>
          <cell r="AC35">
            <v>51</v>
          </cell>
          <cell r="AD35">
            <v>51</v>
          </cell>
          <cell r="AE35">
            <v>50</v>
          </cell>
          <cell r="AF35">
            <v>36</v>
          </cell>
          <cell r="AG35">
            <v>0</v>
          </cell>
          <cell r="AH35">
            <v>5</v>
          </cell>
        </row>
        <row r="36">
          <cell r="A36">
            <v>17</v>
          </cell>
          <cell r="B36">
            <v>17</v>
          </cell>
          <cell r="C36" t="str">
            <v>２０－Ｄ</v>
          </cell>
          <cell r="D36" t="str">
            <v>浅田　佳彦</v>
          </cell>
          <cell r="E36" t="str">
            <v>東   京</v>
          </cell>
          <cell r="F36" t="str">
            <v>渋谷アーチェリー</v>
          </cell>
          <cell r="H36">
            <v>566</v>
          </cell>
          <cell r="I36">
            <v>72</v>
          </cell>
          <cell r="J36">
            <v>5</v>
          </cell>
          <cell r="K36">
            <v>10</v>
          </cell>
          <cell r="M36">
            <v>276</v>
          </cell>
          <cell r="N36">
            <v>290</v>
          </cell>
          <cell r="P36">
            <v>42</v>
          </cell>
          <cell r="Q36">
            <v>47</v>
          </cell>
          <cell r="R36">
            <v>47</v>
          </cell>
          <cell r="S36">
            <v>48</v>
          </cell>
          <cell r="T36">
            <v>45</v>
          </cell>
          <cell r="U36">
            <v>47</v>
          </cell>
          <cell r="V36">
            <v>36</v>
          </cell>
          <cell r="W36">
            <v>2</v>
          </cell>
          <cell r="X36">
            <v>4</v>
          </cell>
          <cell r="Z36">
            <v>45</v>
          </cell>
          <cell r="AA36">
            <v>51</v>
          </cell>
          <cell r="AB36">
            <v>48</v>
          </cell>
          <cell r="AC36">
            <v>46</v>
          </cell>
          <cell r="AD36">
            <v>49</v>
          </cell>
          <cell r="AE36">
            <v>51</v>
          </cell>
          <cell r="AF36">
            <v>36</v>
          </cell>
          <cell r="AG36">
            <v>3</v>
          </cell>
          <cell r="AH36">
            <v>6</v>
          </cell>
        </row>
        <row r="37">
          <cell r="A37">
            <v>20</v>
          </cell>
          <cell r="B37">
            <v>20</v>
          </cell>
          <cell r="C37" t="str">
            <v>２１－Ａ</v>
          </cell>
          <cell r="D37" t="str">
            <v>駒場　利生</v>
          </cell>
          <cell r="E37" t="str">
            <v>宮   崎</v>
          </cell>
          <cell r="F37" t="str">
            <v>九州保健福祉大学職員</v>
          </cell>
          <cell r="H37">
            <v>560</v>
          </cell>
          <cell r="I37">
            <v>69</v>
          </cell>
          <cell r="J37">
            <v>3</v>
          </cell>
          <cell r="K37">
            <v>9</v>
          </cell>
          <cell r="M37">
            <v>280</v>
          </cell>
          <cell r="N37">
            <v>280</v>
          </cell>
          <cell r="P37">
            <v>50</v>
          </cell>
          <cell r="Q37">
            <v>42</v>
          </cell>
          <cell r="R37">
            <v>39</v>
          </cell>
          <cell r="S37">
            <v>52</v>
          </cell>
          <cell r="T37">
            <v>49</v>
          </cell>
          <cell r="U37">
            <v>48</v>
          </cell>
          <cell r="V37">
            <v>35</v>
          </cell>
          <cell r="W37">
            <v>3</v>
          </cell>
          <cell r="X37">
            <v>6</v>
          </cell>
          <cell r="Z37">
            <v>52</v>
          </cell>
          <cell r="AA37">
            <v>46</v>
          </cell>
          <cell r="AB37">
            <v>44</v>
          </cell>
          <cell r="AC37">
            <v>45</v>
          </cell>
          <cell r="AD37">
            <v>43</v>
          </cell>
          <cell r="AE37">
            <v>50</v>
          </cell>
          <cell r="AF37">
            <v>34</v>
          </cell>
          <cell r="AG37">
            <v>0</v>
          </cell>
          <cell r="AH37">
            <v>3</v>
          </cell>
        </row>
        <row r="38">
          <cell r="A38">
            <v>31</v>
          </cell>
          <cell r="B38">
            <v>31</v>
          </cell>
          <cell r="C38" t="str">
            <v>２１－Ｂ</v>
          </cell>
          <cell r="D38" t="str">
            <v>　脇　　毅</v>
          </cell>
          <cell r="E38" t="str">
            <v>和歌山</v>
          </cell>
          <cell r="F38" t="str">
            <v>和歌山県教育庁生涯学習局ｽﾎﾟｰﾂ課</v>
          </cell>
          <cell r="H38">
            <v>540</v>
          </cell>
          <cell r="I38">
            <v>72</v>
          </cell>
          <cell r="J38">
            <v>6</v>
          </cell>
          <cell r="K38">
            <v>7</v>
          </cell>
          <cell r="M38">
            <v>265</v>
          </cell>
          <cell r="N38">
            <v>275</v>
          </cell>
          <cell r="P38">
            <v>36</v>
          </cell>
          <cell r="Q38">
            <v>43</v>
          </cell>
          <cell r="R38">
            <v>45</v>
          </cell>
          <cell r="S38">
            <v>50</v>
          </cell>
          <cell r="T38">
            <v>49</v>
          </cell>
          <cell r="U38">
            <v>42</v>
          </cell>
          <cell r="V38">
            <v>36</v>
          </cell>
          <cell r="W38">
            <v>2</v>
          </cell>
          <cell r="X38">
            <v>3</v>
          </cell>
          <cell r="Z38">
            <v>46</v>
          </cell>
          <cell r="AA38">
            <v>49</v>
          </cell>
          <cell r="AB38">
            <v>47</v>
          </cell>
          <cell r="AC38">
            <v>47</v>
          </cell>
          <cell r="AD38">
            <v>47</v>
          </cell>
          <cell r="AE38">
            <v>39</v>
          </cell>
          <cell r="AF38">
            <v>36</v>
          </cell>
          <cell r="AG38">
            <v>4</v>
          </cell>
          <cell r="AH38">
            <v>4</v>
          </cell>
        </row>
        <row r="39">
          <cell r="A39">
            <v>22</v>
          </cell>
          <cell r="B39">
            <v>22</v>
          </cell>
          <cell r="C39" t="str">
            <v>２１－Ｃ</v>
          </cell>
          <cell r="D39" t="str">
            <v>衣笠　雄一</v>
          </cell>
          <cell r="E39" t="str">
            <v>岡   山</v>
          </cell>
          <cell r="F39" t="str">
            <v>　</v>
          </cell>
          <cell r="H39">
            <v>555</v>
          </cell>
          <cell r="I39">
            <v>72</v>
          </cell>
          <cell r="J39">
            <v>3</v>
          </cell>
          <cell r="K39">
            <v>11</v>
          </cell>
          <cell r="M39">
            <v>270</v>
          </cell>
          <cell r="N39">
            <v>285</v>
          </cell>
          <cell r="P39">
            <v>28</v>
          </cell>
          <cell r="Q39">
            <v>47</v>
          </cell>
          <cell r="R39">
            <v>47</v>
          </cell>
          <cell r="S39">
            <v>52</v>
          </cell>
          <cell r="T39">
            <v>46</v>
          </cell>
          <cell r="U39">
            <v>50</v>
          </cell>
          <cell r="V39">
            <v>36</v>
          </cell>
          <cell r="W39">
            <v>1</v>
          </cell>
          <cell r="X39">
            <v>5</v>
          </cell>
          <cell r="Z39">
            <v>46</v>
          </cell>
          <cell r="AA39">
            <v>48</v>
          </cell>
          <cell r="AB39">
            <v>47</v>
          </cell>
          <cell r="AC39">
            <v>50</v>
          </cell>
          <cell r="AD39">
            <v>48</v>
          </cell>
          <cell r="AE39">
            <v>46</v>
          </cell>
          <cell r="AF39">
            <v>36</v>
          </cell>
          <cell r="AG39">
            <v>2</v>
          </cell>
          <cell r="AH39">
            <v>6</v>
          </cell>
        </row>
        <row r="54">
          <cell r="A54">
            <v>1</v>
          </cell>
          <cell r="B54">
            <v>1</v>
          </cell>
          <cell r="C54" t="str">
            <v>１４－Ａ</v>
          </cell>
          <cell r="D54" t="str">
            <v>脇野　智和</v>
          </cell>
          <cell r="E54" t="str">
            <v>埼   玉</v>
          </cell>
          <cell r="F54" t="str">
            <v>自衛隊体育学校</v>
          </cell>
          <cell r="H54">
            <v>620</v>
          </cell>
          <cell r="I54">
            <v>72</v>
          </cell>
          <cell r="J54">
            <v>3</v>
          </cell>
          <cell r="K54">
            <v>17</v>
          </cell>
          <cell r="M54">
            <v>312</v>
          </cell>
          <cell r="N54">
            <v>308</v>
          </cell>
          <cell r="P54">
            <v>51</v>
          </cell>
          <cell r="Q54">
            <v>55</v>
          </cell>
          <cell r="R54">
            <v>53</v>
          </cell>
          <cell r="S54">
            <v>52</v>
          </cell>
          <cell r="T54">
            <v>46</v>
          </cell>
          <cell r="U54">
            <v>55</v>
          </cell>
          <cell r="V54">
            <v>36</v>
          </cell>
          <cell r="W54">
            <v>2</v>
          </cell>
          <cell r="X54">
            <v>11</v>
          </cell>
          <cell r="Z54">
            <v>50</v>
          </cell>
          <cell r="AA54">
            <v>50</v>
          </cell>
          <cell r="AB54">
            <v>51</v>
          </cell>
          <cell r="AC54">
            <v>51</v>
          </cell>
          <cell r="AD54">
            <v>53</v>
          </cell>
          <cell r="AE54">
            <v>53</v>
          </cell>
          <cell r="AF54">
            <v>36</v>
          </cell>
          <cell r="AG54">
            <v>1</v>
          </cell>
          <cell r="AH54">
            <v>6</v>
          </cell>
        </row>
        <row r="55">
          <cell r="A55">
            <v>2</v>
          </cell>
          <cell r="B55">
            <v>2</v>
          </cell>
          <cell r="C55" t="str">
            <v>１６－Ｄ</v>
          </cell>
          <cell r="D55" t="str">
            <v>木村　正純</v>
          </cell>
          <cell r="E55" t="str">
            <v>東   京</v>
          </cell>
          <cell r="F55" t="str">
            <v>（株）ルネサス販売</v>
          </cell>
          <cell r="H55">
            <v>616</v>
          </cell>
          <cell r="I55">
            <v>72</v>
          </cell>
          <cell r="J55">
            <v>2</v>
          </cell>
          <cell r="K55">
            <v>13</v>
          </cell>
          <cell r="M55">
            <v>307</v>
          </cell>
          <cell r="N55">
            <v>309</v>
          </cell>
          <cell r="P55">
            <v>48</v>
          </cell>
          <cell r="Q55">
            <v>47</v>
          </cell>
          <cell r="R55">
            <v>55</v>
          </cell>
          <cell r="S55">
            <v>51</v>
          </cell>
          <cell r="T55">
            <v>53</v>
          </cell>
          <cell r="U55">
            <v>53</v>
          </cell>
          <cell r="V55">
            <v>36</v>
          </cell>
          <cell r="W55">
            <v>0</v>
          </cell>
          <cell r="X55">
            <v>6</v>
          </cell>
          <cell r="Z55">
            <v>56</v>
          </cell>
          <cell r="AA55">
            <v>53</v>
          </cell>
          <cell r="AB55">
            <v>51</v>
          </cell>
          <cell r="AC55">
            <v>55</v>
          </cell>
          <cell r="AD55">
            <v>45</v>
          </cell>
          <cell r="AE55">
            <v>49</v>
          </cell>
          <cell r="AF55">
            <v>36</v>
          </cell>
          <cell r="AG55">
            <v>2</v>
          </cell>
          <cell r="AH55">
            <v>7</v>
          </cell>
        </row>
        <row r="56">
          <cell r="A56">
            <v>3</v>
          </cell>
          <cell r="B56">
            <v>3</v>
          </cell>
          <cell r="C56" t="str">
            <v>２０－Ｃ</v>
          </cell>
          <cell r="D56" t="str">
            <v>枯木　将克</v>
          </cell>
          <cell r="E56" t="str">
            <v>岡   山</v>
          </cell>
          <cell r="F56" t="str">
            <v>双備塗装工業所</v>
          </cell>
          <cell r="H56">
            <v>601</v>
          </cell>
          <cell r="I56">
            <v>72</v>
          </cell>
          <cell r="J56">
            <v>2</v>
          </cell>
          <cell r="K56">
            <v>12</v>
          </cell>
          <cell r="M56">
            <v>296</v>
          </cell>
          <cell r="N56">
            <v>305</v>
          </cell>
          <cell r="P56">
            <v>53</v>
          </cell>
          <cell r="Q56">
            <v>49</v>
          </cell>
          <cell r="R56">
            <v>50</v>
          </cell>
          <cell r="S56">
            <v>46</v>
          </cell>
          <cell r="T56">
            <v>45</v>
          </cell>
          <cell r="U56">
            <v>53</v>
          </cell>
          <cell r="V56">
            <v>36</v>
          </cell>
          <cell r="W56">
            <v>2</v>
          </cell>
          <cell r="X56">
            <v>7</v>
          </cell>
          <cell r="Z56">
            <v>51</v>
          </cell>
          <cell r="AA56">
            <v>52</v>
          </cell>
          <cell r="AB56">
            <v>50</v>
          </cell>
          <cell r="AC56">
            <v>51</v>
          </cell>
          <cell r="AD56">
            <v>51</v>
          </cell>
          <cell r="AE56">
            <v>50</v>
          </cell>
          <cell r="AF56">
            <v>36</v>
          </cell>
          <cell r="AG56">
            <v>0</v>
          </cell>
          <cell r="AH56">
            <v>5</v>
          </cell>
        </row>
        <row r="57">
          <cell r="A57">
            <v>4</v>
          </cell>
          <cell r="B57">
            <v>4</v>
          </cell>
          <cell r="C57" t="str">
            <v>１８－Ｃ</v>
          </cell>
          <cell r="D57" t="str">
            <v>稲本　雅由</v>
          </cell>
          <cell r="E57" t="str">
            <v>岡   山</v>
          </cell>
          <cell r="F57" t="str">
            <v>岡山県体育協会</v>
          </cell>
          <cell r="H57">
            <v>598</v>
          </cell>
          <cell r="I57">
            <v>72</v>
          </cell>
          <cell r="J57">
            <v>4</v>
          </cell>
          <cell r="K57">
            <v>13</v>
          </cell>
          <cell r="M57">
            <v>304</v>
          </cell>
          <cell r="N57">
            <v>294</v>
          </cell>
          <cell r="P57">
            <v>43</v>
          </cell>
          <cell r="Q57">
            <v>50</v>
          </cell>
          <cell r="R57">
            <v>49</v>
          </cell>
          <cell r="S57">
            <v>57</v>
          </cell>
          <cell r="T57">
            <v>52</v>
          </cell>
          <cell r="U57">
            <v>53</v>
          </cell>
          <cell r="V57">
            <v>36</v>
          </cell>
          <cell r="W57">
            <v>2</v>
          </cell>
          <cell r="X57">
            <v>7</v>
          </cell>
          <cell r="Z57">
            <v>53</v>
          </cell>
          <cell r="AA57">
            <v>50</v>
          </cell>
          <cell r="AB57">
            <v>52</v>
          </cell>
          <cell r="AC57">
            <v>47</v>
          </cell>
          <cell r="AD57">
            <v>45</v>
          </cell>
          <cell r="AE57">
            <v>47</v>
          </cell>
          <cell r="AF57">
            <v>36</v>
          </cell>
          <cell r="AG57">
            <v>2</v>
          </cell>
          <cell r="AH57">
            <v>6</v>
          </cell>
        </row>
        <row r="58">
          <cell r="A58">
            <v>5</v>
          </cell>
          <cell r="B58">
            <v>5</v>
          </cell>
          <cell r="C58" t="str">
            <v>１９－Ｃ</v>
          </cell>
          <cell r="D58" t="str">
            <v>湯脇　英夫</v>
          </cell>
          <cell r="E58" t="str">
            <v>岡   山</v>
          </cell>
          <cell r="F58" t="str">
            <v>倉敷芸術科学大学職員</v>
          </cell>
          <cell r="H58">
            <v>593</v>
          </cell>
          <cell r="I58">
            <v>72</v>
          </cell>
          <cell r="J58">
            <v>2</v>
          </cell>
          <cell r="K58">
            <v>7</v>
          </cell>
          <cell r="M58">
            <v>293</v>
          </cell>
          <cell r="N58">
            <v>300</v>
          </cell>
          <cell r="P58">
            <v>46</v>
          </cell>
          <cell r="Q58">
            <v>53</v>
          </cell>
          <cell r="R58">
            <v>51</v>
          </cell>
          <cell r="S58">
            <v>46</v>
          </cell>
          <cell r="T58">
            <v>49</v>
          </cell>
          <cell r="U58">
            <v>48</v>
          </cell>
          <cell r="V58">
            <v>36</v>
          </cell>
          <cell r="W58">
            <v>1</v>
          </cell>
          <cell r="X58">
            <v>4</v>
          </cell>
          <cell r="Z58">
            <v>50</v>
          </cell>
          <cell r="AA58">
            <v>49</v>
          </cell>
          <cell r="AB58">
            <v>51</v>
          </cell>
          <cell r="AC58">
            <v>51</v>
          </cell>
          <cell r="AD58">
            <v>54</v>
          </cell>
          <cell r="AE58">
            <v>45</v>
          </cell>
          <cell r="AF58">
            <v>36</v>
          </cell>
          <cell r="AG58">
            <v>1</v>
          </cell>
          <cell r="AH58">
            <v>3</v>
          </cell>
        </row>
        <row r="59">
          <cell r="A59">
            <v>6</v>
          </cell>
          <cell r="B59">
            <v>6</v>
          </cell>
          <cell r="C59" t="str">
            <v>１７－Ｂ</v>
          </cell>
          <cell r="D59" t="str">
            <v>末口　広宣</v>
          </cell>
          <cell r="E59" t="str">
            <v>兵   庫</v>
          </cell>
          <cell r="F59" t="str">
            <v>滝野町役場</v>
          </cell>
          <cell r="H59">
            <v>585</v>
          </cell>
          <cell r="I59">
            <v>72</v>
          </cell>
          <cell r="J59">
            <v>2</v>
          </cell>
          <cell r="K59">
            <v>7</v>
          </cell>
          <cell r="M59">
            <v>287</v>
          </cell>
          <cell r="N59">
            <v>298</v>
          </cell>
          <cell r="P59">
            <v>45</v>
          </cell>
          <cell r="Q59">
            <v>50</v>
          </cell>
          <cell r="R59">
            <v>49</v>
          </cell>
          <cell r="S59">
            <v>46</v>
          </cell>
          <cell r="T59">
            <v>52</v>
          </cell>
          <cell r="U59">
            <v>45</v>
          </cell>
          <cell r="V59">
            <v>36</v>
          </cell>
          <cell r="W59">
            <v>0</v>
          </cell>
          <cell r="X59">
            <v>1</v>
          </cell>
          <cell r="Z59">
            <v>53</v>
          </cell>
          <cell r="AA59">
            <v>44</v>
          </cell>
          <cell r="AB59">
            <v>51</v>
          </cell>
          <cell r="AC59">
            <v>50</v>
          </cell>
          <cell r="AD59">
            <v>51</v>
          </cell>
          <cell r="AE59">
            <v>49</v>
          </cell>
          <cell r="AF59">
            <v>36</v>
          </cell>
          <cell r="AG59">
            <v>2</v>
          </cell>
          <cell r="AH59">
            <v>6</v>
          </cell>
        </row>
        <row r="60">
          <cell r="A60">
            <v>7</v>
          </cell>
          <cell r="B60">
            <v>7</v>
          </cell>
          <cell r="C60" t="str">
            <v>１４－Ｃ</v>
          </cell>
          <cell r="D60" t="str">
            <v>中平　伸一</v>
          </cell>
          <cell r="E60" t="str">
            <v>大   阪</v>
          </cell>
          <cell r="F60" t="str">
            <v>日興商会（株）</v>
          </cell>
          <cell r="H60">
            <v>583</v>
          </cell>
          <cell r="I60">
            <v>71</v>
          </cell>
          <cell r="J60">
            <v>4</v>
          </cell>
          <cell r="K60">
            <v>12</v>
          </cell>
          <cell r="M60">
            <v>304</v>
          </cell>
          <cell r="N60">
            <v>279</v>
          </cell>
          <cell r="P60">
            <v>51</v>
          </cell>
          <cell r="Q60">
            <v>51</v>
          </cell>
          <cell r="R60">
            <v>48</v>
          </cell>
          <cell r="S60">
            <v>52</v>
          </cell>
          <cell r="T60">
            <v>51</v>
          </cell>
          <cell r="U60">
            <v>51</v>
          </cell>
          <cell r="V60">
            <v>36</v>
          </cell>
          <cell r="W60">
            <v>1</v>
          </cell>
          <cell r="X60">
            <v>4</v>
          </cell>
          <cell r="Z60">
            <v>47</v>
          </cell>
          <cell r="AA60">
            <v>45</v>
          </cell>
          <cell r="AB60">
            <v>49</v>
          </cell>
          <cell r="AC60">
            <v>52</v>
          </cell>
          <cell r="AD60">
            <v>40</v>
          </cell>
          <cell r="AE60">
            <v>46</v>
          </cell>
          <cell r="AF60">
            <v>35</v>
          </cell>
          <cell r="AG60">
            <v>3</v>
          </cell>
          <cell r="AH60">
            <v>8</v>
          </cell>
        </row>
        <row r="61">
          <cell r="A61">
            <v>8</v>
          </cell>
          <cell r="B61">
            <v>8</v>
          </cell>
          <cell r="C61" t="str">
            <v>１３－Ｂ</v>
          </cell>
          <cell r="D61" t="str">
            <v>濱野　裕二</v>
          </cell>
          <cell r="E61" t="str">
            <v>広   島</v>
          </cell>
          <cell r="F61" t="str">
            <v>（株）デオデオ</v>
          </cell>
          <cell r="H61">
            <v>582</v>
          </cell>
          <cell r="I61">
            <v>72</v>
          </cell>
          <cell r="J61">
            <v>3</v>
          </cell>
          <cell r="K61">
            <v>11</v>
          </cell>
          <cell r="M61">
            <v>286</v>
          </cell>
          <cell r="N61">
            <v>296</v>
          </cell>
          <cell r="P61">
            <v>44</v>
          </cell>
          <cell r="Q61">
            <v>50</v>
          </cell>
          <cell r="R61">
            <v>44</v>
          </cell>
          <cell r="S61">
            <v>49</v>
          </cell>
          <cell r="T61">
            <v>50</v>
          </cell>
          <cell r="U61">
            <v>49</v>
          </cell>
          <cell r="V61">
            <v>36</v>
          </cell>
          <cell r="W61">
            <v>1</v>
          </cell>
          <cell r="X61">
            <v>6</v>
          </cell>
          <cell r="Z61">
            <v>43</v>
          </cell>
          <cell r="AA61">
            <v>49</v>
          </cell>
          <cell r="AB61">
            <v>51</v>
          </cell>
          <cell r="AC61">
            <v>56</v>
          </cell>
          <cell r="AD61">
            <v>47</v>
          </cell>
          <cell r="AE61">
            <v>50</v>
          </cell>
          <cell r="AF61">
            <v>36</v>
          </cell>
          <cell r="AG61">
            <v>2</v>
          </cell>
          <cell r="AH61">
            <v>5</v>
          </cell>
        </row>
        <row r="62">
          <cell r="A62">
            <v>9</v>
          </cell>
          <cell r="B62">
            <v>9</v>
          </cell>
          <cell r="C62" t="str">
            <v>１６－Ａ</v>
          </cell>
          <cell r="D62" t="str">
            <v>玉井　文浩</v>
          </cell>
          <cell r="E62" t="str">
            <v>埼   玉</v>
          </cell>
          <cell r="F62" t="str">
            <v>自衛隊体育学校</v>
          </cell>
          <cell r="H62">
            <v>579</v>
          </cell>
          <cell r="I62">
            <v>72</v>
          </cell>
          <cell r="J62">
            <v>4</v>
          </cell>
          <cell r="K62">
            <v>12</v>
          </cell>
          <cell r="M62">
            <v>279</v>
          </cell>
          <cell r="N62">
            <v>300</v>
          </cell>
          <cell r="P62">
            <v>46</v>
          </cell>
          <cell r="Q62">
            <v>44</v>
          </cell>
          <cell r="R62">
            <v>41</v>
          </cell>
          <cell r="S62">
            <v>46</v>
          </cell>
          <cell r="T62">
            <v>51</v>
          </cell>
          <cell r="U62">
            <v>51</v>
          </cell>
          <cell r="V62">
            <v>36</v>
          </cell>
          <cell r="W62">
            <v>2</v>
          </cell>
          <cell r="X62">
            <v>7</v>
          </cell>
          <cell r="Z62">
            <v>52</v>
          </cell>
          <cell r="AA62">
            <v>49</v>
          </cell>
          <cell r="AB62">
            <v>53</v>
          </cell>
          <cell r="AC62">
            <v>42</v>
          </cell>
          <cell r="AD62">
            <v>49</v>
          </cell>
          <cell r="AE62">
            <v>55</v>
          </cell>
          <cell r="AF62">
            <v>36</v>
          </cell>
          <cell r="AG62">
            <v>2</v>
          </cell>
          <cell r="AH62">
            <v>5</v>
          </cell>
        </row>
        <row r="63">
          <cell r="A63">
            <v>10</v>
          </cell>
          <cell r="B63">
            <v>10</v>
          </cell>
          <cell r="C63" t="str">
            <v>２０－Ａ</v>
          </cell>
          <cell r="D63" t="str">
            <v>粥川　　真</v>
          </cell>
          <cell r="E63" t="str">
            <v>長   野</v>
          </cell>
          <cell r="F63" t="str">
            <v>ﾊﾟﾅｿﾆｯｸＳＳﾏｰｹﾃｨﾝｸﾞ（株）</v>
          </cell>
          <cell r="H63">
            <v>578</v>
          </cell>
          <cell r="I63">
            <v>72</v>
          </cell>
          <cell r="J63">
            <v>6</v>
          </cell>
          <cell r="K63">
            <v>12</v>
          </cell>
          <cell r="M63">
            <v>280</v>
          </cell>
          <cell r="N63">
            <v>298</v>
          </cell>
          <cell r="P63">
            <v>49</v>
          </cell>
          <cell r="Q63">
            <v>42</v>
          </cell>
          <cell r="R63">
            <v>54</v>
          </cell>
          <cell r="S63">
            <v>44</v>
          </cell>
          <cell r="T63">
            <v>46</v>
          </cell>
          <cell r="U63">
            <v>45</v>
          </cell>
          <cell r="V63">
            <v>36</v>
          </cell>
          <cell r="W63">
            <v>3</v>
          </cell>
          <cell r="X63">
            <v>5</v>
          </cell>
          <cell r="Z63">
            <v>50</v>
          </cell>
          <cell r="AA63">
            <v>49</v>
          </cell>
          <cell r="AB63">
            <v>54</v>
          </cell>
          <cell r="AC63">
            <v>47</v>
          </cell>
          <cell r="AD63">
            <v>49</v>
          </cell>
          <cell r="AE63">
            <v>49</v>
          </cell>
          <cell r="AF63">
            <v>36</v>
          </cell>
          <cell r="AG63">
            <v>3</v>
          </cell>
          <cell r="AH63">
            <v>7</v>
          </cell>
        </row>
        <row r="64">
          <cell r="A64">
            <v>11</v>
          </cell>
          <cell r="B64">
            <v>11</v>
          </cell>
          <cell r="C64" t="str">
            <v>１５－Ａ</v>
          </cell>
          <cell r="D64" t="str">
            <v>島野　隆二</v>
          </cell>
          <cell r="E64" t="str">
            <v>埼   玉</v>
          </cell>
          <cell r="F64" t="str">
            <v>自衛隊体育学校</v>
          </cell>
          <cell r="H64">
            <v>577</v>
          </cell>
          <cell r="I64">
            <v>72</v>
          </cell>
          <cell r="J64">
            <v>2</v>
          </cell>
          <cell r="K64">
            <v>12</v>
          </cell>
          <cell r="M64">
            <v>275</v>
          </cell>
          <cell r="N64">
            <v>302</v>
          </cell>
          <cell r="P64">
            <v>47</v>
          </cell>
          <cell r="Q64">
            <v>38</v>
          </cell>
          <cell r="R64">
            <v>45</v>
          </cell>
          <cell r="S64">
            <v>44</v>
          </cell>
          <cell r="T64">
            <v>53</v>
          </cell>
          <cell r="U64">
            <v>48</v>
          </cell>
          <cell r="V64">
            <v>36</v>
          </cell>
          <cell r="W64">
            <v>0</v>
          </cell>
          <cell r="X64">
            <v>4</v>
          </cell>
          <cell r="Z64">
            <v>53</v>
          </cell>
          <cell r="AA64">
            <v>46</v>
          </cell>
          <cell r="AB64">
            <v>49</v>
          </cell>
          <cell r="AC64">
            <v>51</v>
          </cell>
          <cell r="AD64">
            <v>55</v>
          </cell>
          <cell r="AE64">
            <v>48</v>
          </cell>
          <cell r="AF64">
            <v>36</v>
          </cell>
          <cell r="AG64">
            <v>2</v>
          </cell>
          <cell r="AH64">
            <v>8</v>
          </cell>
        </row>
        <row r="65">
          <cell r="A65">
            <v>12</v>
          </cell>
          <cell r="B65">
            <v>12</v>
          </cell>
          <cell r="C65" t="str">
            <v>１４－Ｄ</v>
          </cell>
          <cell r="D65" t="str">
            <v>坂本　隆輝</v>
          </cell>
          <cell r="E65" t="str">
            <v>熊   本</v>
          </cell>
          <cell r="F65" t="str">
            <v>（財）熊本県ｽﾎﾟｰﾂ振興事業団</v>
          </cell>
          <cell r="H65">
            <v>576</v>
          </cell>
          <cell r="I65">
            <v>72</v>
          </cell>
          <cell r="J65">
            <v>2</v>
          </cell>
          <cell r="K65">
            <v>10</v>
          </cell>
          <cell r="M65">
            <v>286</v>
          </cell>
          <cell r="N65">
            <v>290</v>
          </cell>
          <cell r="P65">
            <v>46</v>
          </cell>
          <cell r="Q65">
            <v>50</v>
          </cell>
          <cell r="R65">
            <v>41</v>
          </cell>
          <cell r="S65">
            <v>46</v>
          </cell>
          <cell r="T65">
            <v>49</v>
          </cell>
          <cell r="U65">
            <v>54</v>
          </cell>
          <cell r="V65">
            <v>36</v>
          </cell>
          <cell r="W65">
            <v>0</v>
          </cell>
          <cell r="X65">
            <v>3</v>
          </cell>
          <cell r="Z65">
            <v>52</v>
          </cell>
          <cell r="AA65">
            <v>48</v>
          </cell>
          <cell r="AB65">
            <v>45</v>
          </cell>
          <cell r="AC65">
            <v>47</v>
          </cell>
          <cell r="AD65">
            <v>50</v>
          </cell>
          <cell r="AE65">
            <v>48</v>
          </cell>
          <cell r="AF65">
            <v>36</v>
          </cell>
          <cell r="AG65">
            <v>2</v>
          </cell>
          <cell r="AH65">
            <v>7</v>
          </cell>
        </row>
        <row r="66">
          <cell r="A66">
            <v>13</v>
          </cell>
          <cell r="B66">
            <v>13</v>
          </cell>
          <cell r="C66" t="str">
            <v>１７－Ａ</v>
          </cell>
          <cell r="D66" t="str">
            <v>葛谷　亮信</v>
          </cell>
          <cell r="E66" t="str">
            <v>埼   玉</v>
          </cell>
          <cell r="F66" t="str">
            <v>自衛隊体育学校</v>
          </cell>
          <cell r="H66">
            <v>576</v>
          </cell>
          <cell r="I66">
            <v>72</v>
          </cell>
          <cell r="J66">
            <v>3</v>
          </cell>
          <cell r="K66">
            <v>9</v>
          </cell>
          <cell r="M66">
            <v>279</v>
          </cell>
          <cell r="N66">
            <v>297</v>
          </cell>
          <cell r="P66">
            <v>45</v>
          </cell>
          <cell r="Q66">
            <v>50</v>
          </cell>
          <cell r="R66">
            <v>40</v>
          </cell>
          <cell r="S66">
            <v>44</v>
          </cell>
          <cell r="T66">
            <v>49</v>
          </cell>
          <cell r="U66">
            <v>51</v>
          </cell>
          <cell r="V66">
            <v>36</v>
          </cell>
          <cell r="W66">
            <v>1</v>
          </cell>
          <cell r="X66">
            <v>4</v>
          </cell>
          <cell r="Z66">
            <v>51</v>
          </cell>
          <cell r="AA66">
            <v>48</v>
          </cell>
          <cell r="AB66">
            <v>51</v>
          </cell>
          <cell r="AC66">
            <v>53</v>
          </cell>
          <cell r="AD66">
            <v>50</v>
          </cell>
          <cell r="AE66">
            <v>44</v>
          </cell>
          <cell r="AF66">
            <v>36</v>
          </cell>
          <cell r="AG66">
            <v>2</v>
          </cell>
          <cell r="AH66">
            <v>5</v>
          </cell>
        </row>
        <row r="67">
          <cell r="A67">
            <v>14</v>
          </cell>
          <cell r="B67">
            <v>14</v>
          </cell>
          <cell r="C67" t="str">
            <v>１５－Ｃ</v>
          </cell>
          <cell r="D67" t="str">
            <v>小野　泰一朗</v>
          </cell>
          <cell r="E67" t="str">
            <v>大   阪</v>
          </cell>
          <cell r="F67" t="str">
            <v>ハスコエンタープライズ</v>
          </cell>
          <cell r="H67">
            <v>571</v>
          </cell>
          <cell r="I67">
            <v>72</v>
          </cell>
          <cell r="J67">
            <v>1</v>
          </cell>
          <cell r="K67">
            <v>9</v>
          </cell>
          <cell r="M67">
            <v>280</v>
          </cell>
          <cell r="N67">
            <v>291</v>
          </cell>
          <cell r="P67">
            <v>42</v>
          </cell>
          <cell r="Q67">
            <v>52</v>
          </cell>
          <cell r="R67">
            <v>41</v>
          </cell>
          <cell r="S67">
            <v>45</v>
          </cell>
          <cell r="T67">
            <v>47</v>
          </cell>
          <cell r="U67">
            <v>53</v>
          </cell>
          <cell r="V67">
            <v>36</v>
          </cell>
          <cell r="W67">
            <v>0</v>
          </cell>
          <cell r="X67">
            <v>6</v>
          </cell>
          <cell r="Z67">
            <v>46</v>
          </cell>
          <cell r="AA67">
            <v>51</v>
          </cell>
          <cell r="AB67">
            <v>48</v>
          </cell>
          <cell r="AC67">
            <v>49</v>
          </cell>
          <cell r="AD67">
            <v>47</v>
          </cell>
          <cell r="AE67">
            <v>50</v>
          </cell>
          <cell r="AF67">
            <v>36</v>
          </cell>
          <cell r="AG67">
            <v>1</v>
          </cell>
          <cell r="AH67">
            <v>3</v>
          </cell>
        </row>
        <row r="68">
          <cell r="A68">
            <v>15</v>
          </cell>
          <cell r="B68">
            <v>15</v>
          </cell>
          <cell r="C68" t="str">
            <v>１６－Ｃ</v>
          </cell>
          <cell r="D68" t="str">
            <v>栗秋　一誠</v>
          </cell>
          <cell r="E68" t="str">
            <v>大   分</v>
          </cell>
          <cell r="F68" t="str">
            <v>狭間町役場</v>
          </cell>
          <cell r="H68">
            <v>570</v>
          </cell>
          <cell r="I68">
            <v>72</v>
          </cell>
          <cell r="J68">
            <v>4</v>
          </cell>
          <cell r="K68">
            <v>8</v>
          </cell>
          <cell r="M68">
            <v>274</v>
          </cell>
          <cell r="N68">
            <v>296</v>
          </cell>
          <cell r="P68">
            <v>43</v>
          </cell>
          <cell r="Q68">
            <v>52</v>
          </cell>
          <cell r="R68">
            <v>48</v>
          </cell>
          <cell r="S68">
            <v>39</v>
          </cell>
          <cell r="T68">
            <v>45</v>
          </cell>
          <cell r="U68">
            <v>47</v>
          </cell>
          <cell r="V68">
            <v>36</v>
          </cell>
          <cell r="W68">
            <v>3</v>
          </cell>
          <cell r="X68">
            <v>5</v>
          </cell>
          <cell r="Z68">
            <v>50</v>
          </cell>
          <cell r="AA68">
            <v>45</v>
          </cell>
          <cell r="AB68">
            <v>55</v>
          </cell>
          <cell r="AC68">
            <v>49</v>
          </cell>
          <cell r="AD68">
            <v>49</v>
          </cell>
          <cell r="AE68">
            <v>48</v>
          </cell>
          <cell r="AF68">
            <v>36</v>
          </cell>
          <cell r="AG68">
            <v>1</v>
          </cell>
          <cell r="AH68">
            <v>3</v>
          </cell>
        </row>
        <row r="69">
          <cell r="A69">
            <v>16</v>
          </cell>
          <cell r="B69">
            <v>16</v>
          </cell>
          <cell r="C69" t="str">
            <v>１３－Ａ</v>
          </cell>
          <cell r="D69" t="str">
            <v>重谷　圭詞郎</v>
          </cell>
          <cell r="E69" t="str">
            <v>埼   玉</v>
          </cell>
          <cell r="F69" t="str">
            <v>自衛隊体育学校</v>
          </cell>
          <cell r="H69">
            <v>570</v>
          </cell>
          <cell r="I69">
            <v>72</v>
          </cell>
          <cell r="J69">
            <v>1</v>
          </cell>
          <cell r="K69">
            <v>5</v>
          </cell>
          <cell r="M69">
            <v>269</v>
          </cell>
          <cell r="N69">
            <v>301</v>
          </cell>
          <cell r="P69">
            <v>46</v>
          </cell>
          <cell r="Q69">
            <v>45</v>
          </cell>
          <cell r="R69">
            <v>40</v>
          </cell>
          <cell r="S69">
            <v>41</v>
          </cell>
          <cell r="T69">
            <v>48</v>
          </cell>
          <cell r="U69">
            <v>49</v>
          </cell>
          <cell r="V69">
            <v>36</v>
          </cell>
          <cell r="W69">
            <v>0</v>
          </cell>
          <cell r="X69">
            <v>2</v>
          </cell>
          <cell r="Z69">
            <v>49</v>
          </cell>
          <cell r="AA69">
            <v>49</v>
          </cell>
          <cell r="AB69">
            <v>54</v>
          </cell>
          <cell r="AC69">
            <v>52</v>
          </cell>
          <cell r="AD69">
            <v>49</v>
          </cell>
          <cell r="AE69">
            <v>48</v>
          </cell>
          <cell r="AF69">
            <v>36</v>
          </cell>
          <cell r="AG69">
            <v>1</v>
          </cell>
          <cell r="AH69">
            <v>3</v>
          </cell>
        </row>
        <row r="70">
          <cell r="A70">
            <v>17</v>
          </cell>
          <cell r="B70">
            <v>17</v>
          </cell>
          <cell r="C70" t="str">
            <v>２０－Ｄ</v>
          </cell>
          <cell r="D70" t="str">
            <v>浅田　佳彦</v>
          </cell>
          <cell r="E70" t="str">
            <v>東   京</v>
          </cell>
          <cell r="F70" t="str">
            <v>渋谷アーチェリー</v>
          </cell>
          <cell r="H70">
            <v>566</v>
          </cell>
          <cell r="I70">
            <v>72</v>
          </cell>
          <cell r="J70">
            <v>5</v>
          </cell>
          <cell r="K70">
            <v>10</v>
          </cell>
          <cell r="M70">
            <v>276</v>
          </cell>
          <cell r="N70">
            <v>290</v>
          </cell>
          <cell r="P70">
            <v>42</v>
          </cell>
          <cell r="Q70">
            <v>47</v>
          </cell>
          <cell r="R70">
            <v>47</v>
          </cell>
          <cell r="S70">
            <v>48</v>
          </cell>
          <cell r="T70">
            <v>45</v>
          </cell>
          <cell r="U70">
            <v>47</v>
          </cell>
          <cell r="V70">
            <v>36</v>
          </cell>
          <cell r="W70">
            <v>2</v>
          </cell>
          <cell r="X70">
            <v>4</v>
          </cell>
          <cell r="Z70">
            <v>45</v>
          </cell>
          <cell r="AA70">
            <v>51</v>
          </cell>
          <cell r="AB70">
            <v>48</v>
          </cell>
          <cell r="AC70">
            <v>46</v>
          </cell>
          <cell r="AD70">
            <v>49</v>
          </cell>
          <cell r="AE70">
            <v>51</v>
          </cell>
          <cell r="AF70">
            <v>36</v>
          </cell>
          <cell r="AG70">
            <v>3</v>
          </cell>
          <cell r="AH70">
            <v>6</v>
          </cell>
        </row>
        <row r="71">
          <cell r="A71">
            <v>18</v>
          </cell>
          <cell r="B71">
            <v>18</v>
          </cell>
          <cell r="C71" t="str">
            <v>１３－Ｄ</v>
          </cell>
          <cell r="D71" t="str">
            <v>原口　　航</v>
          </cell>
          <cell r="E71" t="str">
            <v>熊   本</v>
          </cell>
          <cell r="F71" t="str">
            <v>（株）ｴﾇｴｰｴｽｺｰﾎﾟﾚｰｼｮﾝ</v>
          </cell>
          <cell r="H71">
            <v>565</v>
          </cell>
          <cell r="I71">
            <v>72</v>
          </cell>
          <cell r="J71">
            <v>3</v>
          </cell>
          <cell r="K71">
            <v>8</v>
          </cell>
          <cell r="M71">
            <v>279</v>
          </cell>
          <cell r="N71">
            <v>286</v>
          </cell>
          <cell r="P71">
            <v>40</v>
          </cell>
          <cell r="Q71">
            <v>43</v>
          </cell>
          <cell r="R71">
            <v>51</v>
          </cell>
          <cell r="S71">
            <v>44</v>
          </cell>
          <cell r="T71">
            <v>52</v>
          </cell>
          <cell r="U71">
            <v>49</v>
          </cell>
          <cell r="V71">
            <v>36</v>
          </cell>
          <cell r="W71">
            <v>1</v>
          </cell>
          <cell r="X71">
            <v>4</v>
          </cell>
          <cell r="Z71">
            <v>50</v>
          </cell>
          <cell r="AA71">
            <v>44</v>
          </cell>
          <cell r="AB71">
            <v>47</v>
          </cell>
          <cell r="AC71">
            <v>50</v>
          </cell>
          <cell r="AD71">
            <v>48</v>
          </cell>
          <cell r="AE71">
            <v>47</v>
          </cell>
          <cell r="AF71">
            <v>36</v>
          </cell>
          <cell r="AG71">
            <v>2</v>
          </cell>
          <cell r="AH71">
            <v>4</v>
          </cell>
        </row>
        <row r="72">
          <cell r="A72">
            <v>19</v>
          </cell>
          <cell r="B72">
            <v>19</v>
          </cell>
          <cell r="C72" t="str">
            <v>１９－Ｄ</v>
          </cell>
          <cell r="D72" t="str">
            <v>梅沢　真一</v>
          </cell>
          <cell r="E72" t="str">
            <v>東   京</v>
          </cell>
          <cell r="F72" t="str">
            <v>渋谷アーチェリー</v>
          </cell>
          <cell r="H72">
            <v>561</v>
          </cell>
          <cell r="I72">
            <v>72</v>
          </cell>
          <cell r="J72">
            <v>1</v>
          </cell>
          <cell r="K72">
            <v>4</v>
          </cell>
          <cell r="M72">
            <v>280</v>
          </cell>
          <cell r="N72">
            <v>281</v>
          </cell>
          <cell r="P72">
            <v>41</v>
          </cell>
          <cell r="Q72">
            <v>45</v>
          </cell>
          <cell r="R72">
            <v>48</v>
          </cell>
          <cell r="S72">
            <v>43</v>
          </cell>
          <cell r="T72">
            <v>48</v>
          </cell>
          <cell r="U72">
            <v>55</v>
          </cell>
          <cell r="V72">
            <v>36</v>
          </cell>
          <cell r="W72">
            <v>1</v>
          </cell>
          <cell r="X72">
            <v>2</v>
          </cell>
          <cell r="Z72">
            <v>45</v>
          </cell>
          <cell r="AA72">
            <v>46</v>
          </cell>
          <cell r="AB72">
            <v>47</v>
          </cell>
          <cell r="AC72">
            <v>47</v>
          </cell>
          <cell r="AD72">
            <v>49</v>
          </cell>
          <cell r="AE72">
            <v>47</v>
          </cell>
          <cell r="AF72">
            <v>36</v>
          </cell>
          <cell r="AG72">
            <v>0</v>
          </cell>
          <cell r="AH72">
            <v>2</v>
          </cell>
        </row>
        <row r="73">
          <cell r="A73">
            <v>20</v>
          </cell>
          <cell r="B73">
            <v>20</v>
          </cell>
          <cell r="C73" t="str">
            <v>２１－Ａ</v>
          </cell>
          <cell r="D73" t="str">
            <v>駒場　利生</v>
          </cell>
          <cell r="E73" t="str">
            <v>宮   崎</v>
          </cell>
          <cell r="F73" t="str">
            <v>九州保健福祉大学職員</v>
          </cell>
          <cell r="H73">
            <v>560</v>
          </cell>
          <cell r="I73">
            <v>69</v>
          </cell>
          <cell r="J73">
            <v>3</v>
          </cell>
          <cell r="K73">
            <v>9</v>
          </cell>
          <cell r="M73">
            <v>280</v>
          </cell>
          <cell r="N73">
            <v>280</v>
          </cell>
          <cell r="P73">
            <v>50</v>
          </cell>
          <cell r="Q73">
            <v>42</v>
          </cell>
          <cell r="R73">
            <v>39</v>
          </cell>
          <cell r="S73">
            <v>52</v>
          </cell>
          <cell r="T73">
            <v>49</v>
          </cell>
          <cell r="U73">
            <v>48</v>
          </cell>
          <cell r="V73">
            <v>35</v>
          </cell>
          <cell r="W73">
            <v>3</v>
          </cell>
          <cell r="X73">
            <v>6</v>
          </cell>
          <cell r="Z73">
            <v>52</v>
          </cell>
          <cell r="AA73">
            <v>46</v>
          </cell>
          <cell r="AB73">
            <v>44</v>
          </cell>
          <cell r="AC73">
            <v>45</v>
          </cell>
          <cell r="AD73">
            <v>43</v>
          </cell>
          <cell r="AE73">
            <v>50</v>
          </cell>
          <cell r="AF73">
            <v>34</v>
          </cell>
          <cell r="AG73">
            <v>0</v>
          </cell>
          <cell r="AH73">
            <v>3</v>
          </cell>
        </row>
        <row r="74">
          <cell r="A74">
            <v>21</v>
          </cell>
          <cell r="B74">
            <v>21</v>
          </cell>
          <cell r="C74" t="str">
            <v>１６－Ｂ</v>
          </cell>
          <cell r="D74" t="str">
            <v>上田　訓久</v>
          </cell>
          <cell r="E74" t="str">
            <v>福   島</v>
          </cell>
          <cell r="F74" t="str">
            <v>（財）福島県郡市公園・緑化協会</v>
          </cell>
          <cell r="H74">
            <v>559</v>
          </cell>
          <cell r="I74">
            <v>72</v>
          </cell>
          <cell r="J74">
            <v>1</v>
          </cell>
          <cell r="K74">
            <v>10</v>
          </cell>
          <cell r="M74">
            <v>276</v>
          </cell>
          <cell r="N74">
            <v>283</v>
          </cell>
          <cell r="P74">
            <v>40</v>
          </cell>
          <cell r="Q74">
            <v>41</v>
          </cell>
          <cell r="R74">
            <v>42</v>
          </cell>
          <cell r="S74">
            <v>52</v>
          </cell>
          <cell r="T74">
            <v>54</v>
          </cell>
          <cell r="U74">
            <v>47</v>
          </cell>
          <cell r="V74">
            <v>36</v>
          </cell>
          <cell r="W74">
            <v>0</v>
          </cell>
          <cell r="X74">
            <v>7</v>
          </cell>
          <cell r="Z74">
            <v>48</v>
          </cell>
          <cell r="AA74">
            <v>44</v>
          </cell>
          <cell r="AB74">
            <v>46</v>
          </cell>
          <cell r="AC74">
            <v>45</v>
          </cell>
          <cell r="AD74">
            <v>53</v>
          </cell>
          <cell r="AE74">
            <v>47</v>
          </cell>
          <cell r="AF74">
            <v>36</v>
          </cell>
          <cell r="AG74">
            <v>1</v>
          </cell>
          <cell r="AH74">
            <v>3</v>
          </cell>
        </row>
        <row r="75">
          <cell r="A75">
            <v>22</v>
          </cell>
          <cell r="B75">
            <v>22</v>
          </cell>
          <cell r="C75" t="str">
            <v>２１－Ｃ</v>
          </cell>
          <cell r="D75" t="str">
            <v>衣笠　雄一</v>
          </cell>
          <cell r="E75" t="str">
            <v>岡   山</v>
          </cell>
          <cell r="F75" t="str">
            <v>　</v>
          </cell>
          <cell r="H75">
            <v>555</v>
          </cell>
          <cell r="I75">
            <v>72</v>
          </cell>
          <cell r="J75">
            <v>3</v>
          </cell>
          <cell r="K75">
            <v>11</v>
          </cell>
          <cell r="M75">
            <v>270</v>
          </cell>
          <cell r="N75">
            <v>285</v>
          </cell>
          <cell r="P75">
            <v>28</v>
          </cell>
          <cell r="Q75">
            <v>47</v>
          </cell>
          <cell r="R75">
            <v>47</v>
          </cell>
          <cell r="S75">
            <v>52</v>
          </cell>
          <cell r="T75">
            <v>46</v>
          </cell>
          <cell r="U75">
            <v>50</v>
          </cell>
          <cell r="V75">
            <v>36</v>
          </cell>
          <cell r="W75">
            <v>1</v>
          </cell>
          <cell r="X75">
            <v>5</v>
          </cell>
          <cell r="Z75">
            <v>46</v>
          </cell>
          <cell r="AA75">
            <v>48</v>
          </cell>
          <cell r="AB75">
            <v>47</v>
          </cell>
          <cell r="AC75">
            <v>50</v>
          </cell>
          <cell r="AD75">
            <v>48</v>
          </cell>
          <cell r="AE75">
            <v>46</v>
          </cell>
          <cell r="AF75">
            <v>36</v>
          </cell>
          <cell r="AG75">
            <v>2</v>
          </cell>
          <cell r="AH75">
            <v>6</v>
          </cell>
        </row>
        <row r="76">
          <cell r="A76">
            <v>23</v>
          </cell>
          <cell r="B76">
            <v>23</v>
          </cell>
          <cell r="C76" t="str">
            <v>１５－Ｂ</v>
          </cell>
          <cell r="D76" t="str">
            <v>大隈　徹哉</v>
          </cell>
          <cell r="E76" t="str">
            <v>福   岡</v>
          </cell>
          <cell r="F76" t="str">
            <v>博多アーデントアーチェリー</v>
          </cell>
          <cell r="H76">
            <v>555</v>
          </cell>
          <cell r="I76">
            <v>71</v>
          </cell>
          <cell r="J76">
            <v>0</v>
          </cell>
          <cell r="K76">
            <v>8</v>
          </cell>
          <cell r="M76">
            <v>276</v>
          </cell>
          <cell r="N76">
            <v>279</v>
          </cell>
          <cell r="P76">
            <v>45</v>
          </cell>
          <cell r="Q76">
            <v>50</v>
          </cell>
          <cell r="R76">
            <v>46</v>
          </cell>
          <cell r="S76">
            <v>45</v>
          </cell>
          <cell r="T76">
            <v>44</v>
          </cell>
          <cell r="U76">
            <v>46</v>
          </cell>
          <cell r="V76">
            <v>36</v>
          </cell>
          <cell r="W76">
            <v>0</v>
          </cell>
          <cell r="X76">
            <v>4</v>
          </cell>
          <cell r="Z76">
            <v>49</v>
          </cell>
          <cell r="AA76">
            <v>38</v>
          </cell>
          <cell r="AB76">
            <v>50</v>
          </cell>
          <cell r="AC76">
            <v>46</v>
          </cell>
          <cell r="AD76">
            <v>48</v>
          </cell>
          <cell r="AE76">
            <v>48</v>
          </cell>
          <cell r="AF76">
            <v>35</v>
          </cell>
          <cell r="AG76">
            <v>0</v>
          </cell>
          <cell r="AH76">
            <v>4</v>
          </cell>
        </row>
        <row r="77">
          <cell r="A77">
            <v>24</v>
          </cell>
          <cell r="B77">
            <v>24</v>
          </cell>
          <cell r="C77" t="str">
            <v>１５－Ｄ</v>
          </cell>
          <cell r="D77" t="str">
            <v>尾上　輝樹</v>
          </cell>
          <cell r="E77" t="str">
            <v>東   京</v>
          </cell>
          <cell r="F77" t="str">
            <v>（株）富士ロシテック</v>
          </cell>
          <cell r="H77">
            <v>554</v>
          </cell>
          <cell r="I77">
            <v>72</v>
          </cell>
          <cell r="J77">
            <v>3</v>
          </cell>
          <cell r="K77">
            <v>10</v>
          </cell>
          <cell r="M77">
            <v>258</v>
          </cell>
          <cell r="N77">
            <v>296</v>
          </cell>
          <cell r="P77">
            <v>47</v>
          </cell>
          <cell r="Q77">
            <v>53</v>
          </cell>
          <cell r="R77">
            <v>36</v>
          </cell>
          <cell r="S77">
            <v>45</v>
          </cell>
          <cell r="T77">
            <v>33</v>
          </cell>
          <cell r="U77">
            <v>44</v>
          </cell>
          <cell r="V77">
            <v>36</v>
          </cell>
          <cell r="W77">
            <v>0</v>
          </cell>
          <cell r="X77">
            <v>4</v>
          </cell>
          <cell r="Z77">
            <v>47</v>
          </cell>
          <cell r="AA77">
            <v>50</v>
          </cell>
          <cell r="AB77">
            <v>49</v>
          </cell>
          <cell r="AC77">
            <v>49</v>
          </cell>
          <cell r="AD77">
            <v>51</v>
          </cell>
          <cell r="AE77">
            <v>50</v>
          </cell>
          <cell r="AF77">
            <v>36</v>
          </cell>
          <cell r="AG77">
            <v>3</v>
          </cell>
          <cell r="AH77">
            <v>6</v>
          </cell>
        </row>
        <row r="78">
          <cell r="A78">
            <v>25</v>
          </cell>
          <cell r="B78">
            <v>25</v>
          </cell>
          <cell r="C78" t="str">
            <v>１７－Ｄ</v>
          </cell>
          <cell r="D78" t="str">
            <v>三戸　敏寛</v>
          </cell>
          <cell r="E78" t="str">
            <v>東   京</v>
          </cell>
          <cell r="F78" t="str">
            <v>日東ガス（株）</v>
          </cell>
          <cell r="H78">
            <v>553</v>
          </cell>
          <cell r="I78">
            <v>72</v>
          </cell>
          <cell r="J78">
            <v>2</v>
          </cell>
          <cell r="K78">
            <v>10</v>
          </cell>
          <cell r="M78">
            <v>268</v>
          </cell>
          <cell r="N78">
            <v>285</v>
          </cell>
          <cell r="P78">
            <v>47</v>
          </cell>
          <cell r="Q78">
            <v>41</v>
          </cell>
          <cell r="R78">
            <v>47</v>
          </cell>
          <cell r="S78">
            <v>43</v>
          </cell>
          <cell r="T78">
            <v>36</v>
          </cell>
          <cell r="U78">
            <v>54</v>
          </cell>
          <cell r="V78">
            <v>36</v>
          </cell>
          <cell r="W78">
            <v>0</v>
          </cell>
          <cell r="X78">
            <v>3</v>
          </cell>
          <cell r="Z78">
            <v>52</v>
          </cell>
          <cell r="AA78">
            <v>46</v>
          </cell>
          <cell r="AB78">
            <v>49</v>
          </cell>
          <cell r="AC78">
            <v>54</v>
          </cell>
          <cell r="AD78">
            <v>41</v>
          </cell>
          <cell r="AE78">
            <v>43</v>
          </cell>
          <cell r="AF78">
            <v>36</v>
          </cell>
          <cell r="AG78">
            <v>2</v>
          </cell>
          <cell r="AH78">
            <v>7</v>
          </cell>
        </row>
        <row r="79">
          <cell r="A79">
            <v>26</v>
          </cell>
          <cell r="B79">
            <v>26</v>
          </cell>
          <cell r="C79" t="str">
            <v>１９－Ａ</v>
          </cell>
          <cell r="D79" t="str">
            <v>中村　健一</v>
          </cell>
          <cell r="E79" t="str">
            <v>長   崎</v>
          </cell>
          <cell r="F79" t="str">
            <v>長崎県立虹の原養護学校講師</v>
          </cell>
          <cell r="H79">
            <v>553</v>
          </cell>
          <cell r="I79">
            <v>70</v>
          </cell>
          <cell r="J79">
            <v>1</v>
          </cell>
          <cell r="K79">
            <v>6</v>
          </cell>
          <cell r="M79">
            <v>286</v>
          </cell>
          <cell r="N79">
            <v>267</v>
          </cell>
          <cell r="P79">
            <v>50</v>
          </cell>
          <cell r="Q79">
            <v>40</v>
          </cell>
          <cell r="R79">
            <v>49</v>
          </cell>
          <cell r="S79">
            <v>46</v>
          </cell>
          <cell r="T79">
            <v>51</v>
          </cell>
          <cell r="U79">
            <v>50</v>
          </cell>
          <cell r="V79">
            <v>36</v>
          </cell>
          <cell r="W79">
            <v>1</v>
          </cell>
          <cell r="X79">
            <v>3</v>
          </cell>
          <cell r="Z79">
            <v>44</v>
          </cell>
          <cell r="AA79">
            <v>49</v>
          </cell>
          <cell r="AB79">
            <v>46</v>
          </cell>
          <cell r="AC79">
            <v>53</v>
          </cell>
          <cell r="AD79">
            <v>47</v>
          </cell>
          <cell r="AE79">
            <v>28</v>
          </cell>
          <cell r="AF79">
            <v>34</v>
          </cell>
          <cell r="AG79">
            <v>0</v>
          </cell>
          <cell r="AH79">
            <v>3</v>
          </cell>
        </row>
        <row r="80">
          <cell r="A80">
            <v>27</v>
          </cell>
          <cell r="B80">
            <v>27</v>
          </cell>
          <cell r="C80" t="str">
            <v>１９－Ｂ</v>
          </cell>
          <cell r="D80" t="str">
            <v>小野寺　豊彦</v>
          </cell>
          <cell r="E80" t="str">
            <v>宮   城</v>
          </cell>
          <cell r="F80" t="str">
            <v>スタンレー（株）</v>
          </cell>
          <cell r="H80">
            <v>551</v>
          </cell>
          <cell r="I80">
            <v>71</v>
          </cell>
          <cell r="J80">
            <v>1</v>
          </cell>
          <cell r="K80">
            <v>7</v>
          </cell>
          <cell r="M80">
            <v>265</v>
          </cell>
          <cell r="N80">
            <v>286</v>
          </cell>
          <cell r="P80">
            <v>43</v>
          </cell>
          <cell r="Q80">
            <v>47</v>
          </cell>
          <cell r="R80">
            <v>38</v>
          </cell>
          <cell r="S80">
            <v>44</v>
          </cell>
          <cell r="T80">
            <v>43</v>
          </cell>
          <cell r="U80">
            <v>50</v>
          </cell>
          <cell r="V80">
            <v>35</v>
          </cell>
          <cell r="W80">
            <v>1</v>
          </cell>
          <cell r="X80">
            <v>5</v>
          </cell>
          <cell r="Z80">
            <v>48</v>
          </cell>
          <cell r="AA80">
            <v>45</v>
          </cell>
          <cell r="AB80">
            <v>47</v>
          </cell>
          <cell r="AC80">
            <v>52</v>
          </cell>
          <cell r="AD80">
            <v>46</v>
          </cell>
          <cell r="AE80">
            <v>48</v>
          </cell>
          <cell r="AF80">
            <v>36</v>
          </cell>
          <cell r="AG80">
            <v>0</v>
          </cell>
          <cell r="AH80">
            <v>2</v>
          </cell>
        </row>
        <row r="81">
          <cell r="A81">
            <v>28</v>
          </cell>
          <cell r="B81">
            <v>28</v>
          </cell>
          <cell r="C81" t="str">
            <v>２０－Ｂ</v>
          </cell>
          <cell r="D81" t="str">
            <v>吉冨　和成</v>
          </cell>
          <cell r="E81" t="str">
            <v>山   口</v>
          </cell>
          <cell r="F81" t="str">
            <v>久賀町役場</v>
          </cell>
          <cell r="H81">
            <v>550</v>
          </cell>
          <cell r="I81">
            <v>72</v>
          </cell>
          <cell r="J81">
            <v>2</v>
          </cell>
          <cell r="K81">
            <v>5</v>
          </cell>
          <cell r="M81">
            <v>280</v>
          </cell>
          <cell r="N81">
            <v>270</v>
          </cell>
          <cell r="P81">
            <v>46</v>
          </cell>
          <cell r="Q81">
            <v>43</v>
          </cell>
          <cell r="R81">
            <v>44</v>
          </cell>
          <cell r="S81">
            <v>49</v>
          </cell>
          <cell r="T81">
            <v>51</v>
          </cell>
          <cell r="U81">
            <v>47</v>
          </cell>
          <cell r="V81">
            <v>36</v>
          </cell>
          <cell r="W81">
            <v>2</v>
          </cell>
          <cell r="X81">
            <v>4</v>
          </cell>
          <cell r="Z81">
            <v>44</v>
          </cell>
          <cell r="AA81">
            <v>41</v>
          </cell>
          <cell r="AB81">
            <v>45</v>
          </cell>
          <cell r="AC81">
            <v>42</v>
          </cell>
          <cell r="AD81">
            <v>51</v>
          </cell>
          <cell r="AE81">
            <v>47</v>
          </cell>
          <cell r="AF81">
            <v>36</v>
          </cell>
          <cell r="AG81">
            <v>0</v>
          </cell>
          <cell r="AH81">
            <v>1</v>
          </cell>
        </row>
        <row r="82">
          <cell r="A82">
            <v>29</v>
          </cell>
          <cell r="B82">
            <v>29</v>
          </cell>
          <cell r="C82" t="str">
            <v>１７－Ｃ</v>
          </cell>
          <cell r="D82" t="str">
            <v>大澤　豊彦</v>
          </cell>
          <cell r="E82" t="str">
            <v>岐   阜</v>
          </cell>
          <cell r="F82" t="str">
            <v>東和製作所</v>
          </cell>
          <cell r="H82">
            <v>544</v>
          </cell>
          <cell r="I82">
            <v>72</v>
          </cell>
          <cell r="J82">
            <v>1</v>
          </cell>
          <cell r="K82">
            <v>5</v>
          </cell>
          <cell r="M82">
            <v>265</v>
          </cell>
          <cell r="N82">
            <v>279</v>
          </cell>
          <cell r="P82">
            <v>36</v>
          </cell>
          <cell r="Q82">
            <v>41</v>
          </cell>
          <cell r="R82">
            <v>48</v>
          </cell>
          <cell r="S82">
            <v>46</v>
          </cell>
          <cell r="T82">
            <v>44</v>
          </cell>
          <cell r="U82">
            <v>50</v>
          </cell>
          <cell r="V82">
            <v>36</v>
          </cell>
          <cell r="W82">
            <v>1</v>
          </cell>
          <cell r="X82">
            <v>1</v>
          </cell>
          <cell r="Z82">
            <v>44</v>
          </cell>
          <cell r="AA82">
            <v>42</v>
          </cell>
          <cell r="AB82">
            <v>51</v>
          </cell>
          <cell r="AC82">
            <v>47</v>
          </cell>
          <cell r="AD82">
            <v>47</v>
          </cell>
          <cell r="AE82">
            <v>48</v>
          </cell>
          <cell r="AF82">
            <v>36</v>
          </cell>
          <cell r="AG82">
            <v>0</v>
          </cell>
          <cell r="AH82">
            <v>4</v>
          </cell>
        </row>
        <row r="83">
          <cell r="A83">
            <v>30</v>
          </cell>
          <cell r="B83">
            <v>30</v>
          </cell>
          <cell r="C83" t="str">
            <v>１８－Ｄ</v>
          </cell>
          <cell r="D83" t="str">
            <v>前田　弘毅</v>
          </cell>
          <cell r="E83" t="str">
            <v>東   京</v>
          </cell>
          <cell r="F83" t="str">
            <v>東芝エレベータ（株）</v>
          </cell>
          <cell r="H83">
            <v>542</v>
          </cell>
          <cell r="I83">
            <v>72</v>
          </cell>
          <cell r="J83">
            <v>4</v>
          </cell>
          <cell r="K83">
            <v>5</v>
          </cell>
          <cell r="M83">
            <v>265</v>
          </cell>
          <cell r="N83">
            <v>277</v>
          </cell>
          <cell r="P83">
            <v>36</v>
          </cell>
          <cell r="Q83">
            <v>49</v>
          </cell>
          <cell r="R83">
            <v>38</v>
          </cell>
          <cell r="S83">
            <v>48</v>
          </cell>
          <cell r="T83">
            <v>42</v>
          </cell>
          <cell r="U83">
            <v>52</v>
          </cell>
          <cell r="V83">
            <v>36</v>
          </cell>
          <cell r="W83">
            <v>2</v>
          </cell>
          <cell r="X83">
            <v>2</v>
          </cell>
          <cell r="Z83">
            <v>43</v>
          </cell>
          <cell r="AA83">
            <v>51</v>
          </cell>
          <cell r="AB83">
            <v>50</v>
          </cell>
          <cell r="AC83">
            <v>41</v>
          </cell>
          <cell r="AD83">
            <v>44</v>
          </cell>
          <cell r="AE83">
            <v>48</v>
          </cell>
          <cell r="AF83">
            <v>36</v>
          </cell>
          <cell r="AG83">
            <v>2</v>
          </cell>
          <cell r="AH83">
            <v>3</v>
          </cell>
        </row>
        <row r="84">
          <cell r="A84">
            <v>31</v>
          </cell>
          <cell r="B84">
            <v>31</v>
          </cell>
          <cell r="C84" t="str">
            <v>２１－Ｂ</v>
          </cell>
          <cell r="D84" t="str">
            <v>　脇　　毅</v>
          </cell>
          <cell r="E84" t="str">
            <v>和歌山</v>
          </cell>
          <cell r="F84" t="str">
            <v>和歌山県教育庁生涯学習局ｽﾎﾟｰﾂ課</v>
          </cell>
          <cell r="H84">
            <v>540</v>
          </cell>
          <cell r="I84">
            <v>72</v>
          </cell>
          <cell r="J84">
            <v>6</v>
          </cell>
          <cell r="K84">
            <v>7</v>
          </cell>
          <cell r="M84">
            <v>265</v>
          </cell>
          <cell r="N84">
            <v>275</v>
          </cell>
          <cell r="P84">
            <v>36</v>
          </cell>
          <cell r="Q84">
            <v>43</v>
          </cell>
          <cell r="R84">
            <v>45</v>
          </cell>
          <cell r="S84">
            <v>50</v>
          </cell>
          <cell r="T84">
            <v>49</v>
          </cell>
          <cell r="U84">
            <v>42</v>
          </cell>
          <cell r="V84">
            <v>36</v>
          </cell>
          <cell r="W84">
            <v>2</v>
          </cell>
          <cell r="X84">
            <v>3</v>
          </cell>
          <cell r="Z84">
            <v>46</v>
          </cell>
          <cell r="AA84">
            <v>49</v>
          </cell>
          <cell r="AB84">
            <v>47</v>
          </cell>
          <cell r="AC84">
            <v>47</v>
          </cell>
          <cell r="AD84">
            <v>47</v>
          </cell>
          <cell r="AE84">
            <v>39</v>
          </cell>
          <cell r="AF84">
            <v>36</v>
          </cell>
          <cell r="AG84">
            <v>4</v>
          </cell>
          <cell r="AH84">
            <v>4</v>
          </cell>
        </row>
        <row r="85">
          <cell r="A85">
            <v>32</v>
          </cell>
          <cell r="B85">
            <v>32</v>
          </cell>
          <cell r="C85" t="str">
            <v>１４－Ｂ</v>
          </cell>
          <cell r="D85" t="str">
            <v>近藤　豊将</v>
          </cell>
          <cell r="E85" t="str">
            <v>広   島</v>
          </cell>
          <cell r="F85" t="str">
            <v>（株）フクトクダイヤ</v>
          </cell>
          <cell r="H85">
            <v>506</v>
          </cell>
          <cell r="I85">
            <v>69</v>
          </cell>
          <cell r="J85">
            <v>1</v>
          </cell>
          <cell r="K85">
            <v>5</v>
          </cell>
          <cell r="M85">
            <v>265</v>
          </cell>
          <cell r="N85">
            <v>241</v>
          </cell>
          <cell r="P85">
            <v>42</v>
          </cell>
          <cell r="Q85">
            <v>40</v>
          </cell>
          <cell r="R85">
            <v>47</v>
          </cell>
          <cell r="S85">
            <v>38</v>
          </cell>
          <cell r="T85">
            <v>53</v>
          </cell>
          <cell r="U85">
            <v>45</v>
          </cell>
          <cell r="V85">
            <v>35</v>
          </cell>
          <cell r="W85">
            <v>1</v>
          </cell>
          <cell r="X85">
            <v>3</v>
          </cell>
          <cell r="Z85">
            <v>47</v>
          </cell>
          <cell r="AA85">
            <v>41</v>
          </cell>
          <cell r="AB85">
            <v>22</v>
          </cell>
          <cell r="AC85">
            <v>47</v>
          </cell>
          <cell r="AD85">
            <v>41</v>
          </cell>
          <cell r="AE85">
            <v>43</v>
          </cell>
          <cell r="AF85">
            <v>34</v>
          </cell>
          <cell r="AG85">
            <v>0</v>
          </cell>
          <cell r="AH85">
            <v>2</v>
          </cell>
        </row>
        <row r="86">
          <cell r="A86">
            <v>33</v>
          </cell>
          <cell r="B86">
            <v>33</v>
          </cell>
          <cell r="C86" t="str">
            <v>１８－Ａ</v>
          </cell>
          <cell r="D86" t="str">
            <v>鈴木　貴揮</v>
          </cell>
          <cell r="E86" t="str">
            <v>愛   知</v>
          </cell>
          <cell r="F86" t="str">
            <v>トヨタ自動車（株）</v>
          </cell>
          <cell r="H86">
            <v>504</v>
          </cell>
          <cell r="I86">
            <v>69</v>
          </cell>
          <cell r="J86">
            <v>3</v>
          </cell>
          <cell r="K86">
            <v>5</v>
          </cell>
          <cell r="M86">
            <v>250</v>
          </cell>
          <cell r="N86">
            <v>254</v>
          </cell>
          <cell r="P86">
            <v>32</v>
          </cell>
          <cell r="Q86">
            <v>40</v>
          </cell>
          <cell r="R86">
            <v>41</v>
          </cell>
          <cell r="S86">
            <v>36</v>
          </cell>
          <cell r="T86">
            <v>46</v>
          </cell>
          <cell r="U86">
            <v>55</v>
          </cell>
          <cell r="V86">
            <v>35</v>
          </cell>
          <cell r="W86">
            <v>2</v>
          </cell>
          <cell r="X86">
            <v>3</v>
          </cell>
          <cell r="Z86">
            <v>49</v>
          </cell>
          <cell r="AA86">
            <v>41</v>
          </cell>
          <cell r="AB86">
            <v>37</v>
          </cell>
          <cell r="AC86">
            <v>39</v>
          </cell>
          <cell r="AD86">
            <v>44</v>
          </cell>
          <cell r="AE86">
            <v>44</v>
          </cell>
          <cell r="AF86">
            <v>34</v>
          </cell>
          <cell r="AG86">
            <v>1</v>
          </cell>
          <cell r="AH86">
            <v>2</v>
          </cell>
        </row>
        <row r="87">
          <cell r="A87">
            <v>34</v>
          </cell>
          <cell r="B87">
            <v>34</v>
          </cell>
          <cell r="C87" t="str">
            <v>１８－Ｂ</v>
          </cell>
          <cell r="D87" t="str">
            <v>樋口　英治</v>
          </cell>
          <cell r="E87" t="str">
            <v>香   川</v>
          </cell>
          <cell r="F87" t="str">
            <v>高松市水道局</v>
          </cell>
          <cell r="H87">
            <v>503</v>
          </cell>
          <cell r="I87">
            <v>72</v>
          </cell>
          <cell r="J87">
            <v>2</v>
          </cell>
          <cell r="K87">
            <v>4</v>
          </cell>
          <cell r="M87">
            <v>241</v>
          </cell>
          <cell r="N87">
            <v>262</v>
          </cell>
          <cell r="P87">
            <v>28</v>
          </cell>
          <cell r="Q87">
            <v>35</v>
          </cell>
          <cell r="R87">
            <v>43</v>
          </cell>
          <cell r="S87">
            <v>41</v>
          </cell>
          <cell r="T87">
            <v>44</v>
          </cell>
          <cell r="U87">
            <v>50</v>
          </cell>
          <cell r="V87">
            <v>36</v>
          </cell>
          <cell r="W87">
            <v>1</v>
          </cell>
          <cell r="X87">
            <v>2</v>
          </cell>
          <cell r="Z87">
            <v>42</v>
          </cell>
          <cell r="AA87">
            <v>42</v>
          </cell>
          <cell r="AB87">
            <v>48</v>
          </cell>
          <cell r="AC87">
            <v>46</v>
          </cell>
          <cell r="AD87">
            <v>44</v>
          </cell>
          <cell r="AE87">
            <v>40</v>
          </cell>
          <cell r="AF87">
            <v>36</v>
          </cell>
          <cell r="AG87">
            <v>1</v>
          </cell>
          <cell r="AH87">
            <v>2</v>
          </cell>
        </row>
        <row r="88">
          <cell r="A88">
            <v>35</v>
          </cell>
          <cell r="B88">
            <v>35</v>
          </cell>
          <cell r="C88" t="str">
            <v>１３－Ｃ</v>
          </cell>
          <cell r="D88" t="str">
            <v>夏井　博臣</v>
          </cell>
          <cell r="E88" t="str">
            <v>新   潟</v>
          </cell>
          <cell r="F88" t="str">
            <v>新潟県立長岡工業高校講師</v>
          </cell>
          <cell r="H88">
            <v>352</v>
          </cell>
          <cell r="I88">
            <v>54</v>
          </cell>
          <cell r="J88">
            <v>0</v>
          </cell>
          <cell r="K88">
            <v>1</v>
          </cell>
          <cell r="M88">
            <v>192</v>
          </cell>
          <cell r="N88">
            <v>160</v>
          </cell>
          <cell r="P88">
            <v>30</v>
          </cell>
          <cell r="Q88">
            <v>44</v>
          </cell>
          <cell r="R88">
            <v>32</v>
          </cell>
          <cell r="S88">
            <v>14</v>
          </cell>
          <cell r="T88">
            <v>28</v>
          </cell>
          <cell r="U88">
            <v>44</v>
          </cell>
          <cell r="V88">
            <v>29</v>
          </cell>
          <cell r="W88">
            <v>0</v>
          </cell>
          <cell r="X88">
            <v>1</v>
          </cell>
          <cell r="Z88">
            <v>24</v>
          </cell>
          <cell r="AA88">
            <v>11</v>
          </cell>
          <cell r="AB88">
            <v>41</v>
          </cell>
          <cell r="AC88">
            <v>29</v>
          </cell>
          <cell r="AD88">
            <v>27</v>
          </cell>
          <cell r="AE88">
            <v>28</v>
          </cell>
          <cell r="AF88">
            <v>25</v>
          </cell>
          <cell r="AG88">
            <v>0</v>
          </cell>
          <cell r="AH88">
            <v>0</v>
          </cell>
        </row>
      </sheetData>
      <sheetData sheetId="2">
        <row r="5">
          <cell r="A5">
            <v>17</v>
          </cell>
          <cell r="B5">
            <v>17</v>
          </cell>
          <cell r="C5" t="str">
            <v>２２－Ａ</v>
          </cell>
          <cell r="D5" t="str">
            <v>塚本　恭司</v>
          </cell>
          <cell r="E5" t="str">
            <v>愛   知</v>
          </cell>
          <cell r="F5" t="str">
            <v>（株）デンソーウェーブ</v>
          </cell>
          <cell r="H5">
            <v>624</v>
          </cell>
          <cell r="I5">
            <v>72</v>
          </cell>
          <cell r="J5">
            <v>5</v>
          </cell>
          <cell r="K5">
            <v>11</v>
          </cell>
          <cell r="M5">
            <v>315</v>
          </cell>
          <cell r="N5">
            <v>309</v>
          </cell>
          <cell r="P5">
            <v>51</v>
          </cell>
          <cell r="Q5">
            <v>46</v>
          </cell>
          <cell r="R5">
            <v>52</v>
          </cell>
          <cell r="S5">
            <v>54</v>
          </cell>
          <cell r="T5">
            <v>54</v>
          </cell>
          <cell r="U5">
            <v>58</v>
          </cell>
          <cell r="V5">
            <v>36</v>
          </cell>
          <cell r="W5">
            <v>3</v>
          </cell>
          <cell r="X5">
            <v>8</v>
          </cell>
          <cell r="Z5">
            <v>50</v>
          </cell>
          <cell r="AA5">
            <v>47</v>
          </cell>
          <cell r="AB5">
            <v>52</v>
          </cell>
          <cell r="AC5">
            <v>51</v>
          </cell>
          <cell r="AD5">
            <v>56</v>
          </cell>
          <cell r="AE5">
            <v>53</v>
          </cell>
          <cell r="AF5">
            <v>36</v>
          </cell>
          <cell r="AG5">
            <v>2</v>
          </cell>
          <cell r="AH5">
            <v>3</v>
          </cell>
        </row>
        <row r="6">
          <cell r="A6">
            <v>23</v>
          </cell>
          <cell r="B6">
            <v>23</v>
          </cell>
          <cell r="C6" t="str">
            <v>２２－Ｂ</v>
          </cell>
          <cell r="D6" t="str">
            <v>　森　　正宏</v>
          </cell>
          <cell r="E6" t="str">
            <v>神奈川</v>
          </cell>
          <cell r="F6" t="str">
            <v>米沢工機（株）</v>
          </cell>
          <cell r="H6">
            <v>601</v>
          </cell>
          <cell r="I6">
            <v>72</v>
          </cell>
          <cell r="J6">
            <v>5</v>
          </cell>
          <cell r="K6">
            <v>16</v>
          </cell>
          <cell r="M6">
            <v>295</v>
          </cell>
          <cell r="N6">
            <v>306</v>
          </cell>
          <cell r="P6">
            <v>50</v>
          </cell>
          <cell r="Q6">
            <v>45</v>
          </cell>
          <cell r="R6">
            <v>47</v>
          </cell>
          <cell r="S6">
            <v>47</v>
          </cell>
          <cell r="T6">
            <v>55</v>
          </cell>
          <cell r="U6">
            <v>51</v>
          </cell>
          <cell r="V6">
            <v>36</v>
          </cell>
          <cell r="W6">
            <v>1</v>
          </cell>
          <cell r="X6">
            <v>7</v>
          </cell>
          <cell r="Z6">
            <v>48</v>
          </cell>
          <cell r="AA6">
            <v>55</v>
          </cell>
          <cell r="AB6">
            <v>53</v>
          </cell>
          <cell r="AC6">
            <v>45</v>
          </cell>
          <cell r="AD6">
            <v>51</v>
          </cell>
          <cell r="AE6">
            <v>54</v>
          </cell>
          <cell r="AF6">
            <v>36</v>
          </cell>
          <cell r="AG6">
            <v>4</v>
          </cell>
          <cell r="AH6">
            <v>9</v>
          </cell>
        </row>
        <row r="7">
          <cell r="A7">
            <v>19</v>
          </cell>
          <cell r="B7">
            <v>19</v>
          </cell>
          <cell r="C7" t="str">
            <v>２２－Ｃ</v>
          </cell>
          <cell r="D7" t="str">
            <v>長谷川　龍彦</v>
          </cell>
          <cell r="E7" t="str">
            <v>愛   知</v>
          </cell>
          <cell r="F7" t="str">
            <v>自営</v>
          </cell>
          <cell r="H7">
            <v>615</v>
          </cell>
          <cell r="I7">
            <v>72</v>
          </cell>
          <cell r="J7">
            <v>5</v>
          </cell>
          <cell r="K7">
            <v>14</v>
          </cell>
          <cell r="M7">
            <v>300</v>
          </cell>
          <cell r="N7">
            <v>315</v>
          </cell>
          <cell r="P7">
            <v>50</v>
          </cell>
          <cell r="Q7">
            <v>44</v>
          </cell>
          <cell r="R7">
            <v>49</v>
          </cell>
          <cell r="S7">
            <v>48</v>
          </cell>
          <cell r="T7">
            <v>53</v>
          </cell>
          <cell r="U7">
            <v>56</v>
          </cell>
          <cell r="V7">
            <v>36</v>
          </cell>
          <cell r="W7">
            <v>0</v>
          </cell>
          <cell r="X7">
            <v>6</v>
          </cell>
          <cell r="Z7">
            <v>53</v>
          </cell>
          <cell r="AA7">
            <v>53</v>
          </cell>
          <cell r="AB7">
            <v>50</v>
          </cell>
          <cell r="AC7">
            <v>49</v>
          </cell>
          <cell r="AD7">
            <v>56</v>
          </cell>
          <cell r="AE7">
            <v>54</v>
          </cell>
          <cell r="AF7">
            <v>36</v>
          </cell>
          <cell r="AG7">
            <v>5</v>
          </cell>
          <cell r="AH7">
            <v>8</v>
          </cell>
        </row>
        <row r="8">
          <cell r="A8">
            <v>27</v>
          </cell>
          <cell r="B8">
            <v>27</v>
          </cell>
          <cell r="C8" t="str">
            <v>２２－Ｄ</v>
          </cell>
          <cell r="D8" t="str">
            <v>山口　　剛</v>
          </cell>
          <cell r="E8" t="str">
            <v>千   葉</v>
          </cell>
          <cell r="F8" t="str">
            <v>小川香料（株）</v>
          </cell>
          <cell r="H8">
            <v>584</v>
          </cell>
          <cell r="I8">
            <v>72</v>
          </cell>
          <cell r="J8">
            <v>3</v>
          </cell>
          <cell r="K8">
            <v>13</v>
          </cell>
          <cell r="M8">
            <v>284</v>
          </cell>
          <cell r="N8">
            <v>300</v>
          </cell>
          <cell r="P8">
            <v>41</v>
          </cell>
          <cell r="Q8">
            <v>50</v>
          </cell>
          <cell r="R8">
            <v>43</v>
          </cell>
          <cell r="S8">
            <v>50</v>
          </cell>
          <cell r="T8">
            <v>52</v>
          </cell>
          <cell r="U8">
            <v>48</v>
          </cell>
          <cell r="V8">
            <v>36</v>
          </cell>
          <cell r="W8">
            <v>0</v>
          </cell>
          <cell r="X8">
            <v>4</v>
          </cell>
          <cell r="Z8">
            <v>44</v>
          </cell>
          <cell r="AA8">
            <v>49</v>
          </cell>
          <cell r="AB8">
            <v>52</v>
          </cell>
          <cell r="AC8">
            <v>50</v>
          </cell>
          <cell r="AD8">
            <v>52</v>
          </cell>
          <cell r="AE8">
            <v>53</v>
          </cell>
          <cell r="AF8">
            <v>36</v>
          </cell>
          <cell r="AG8">
            <v>3</v>
          </cell>
          <cell r="AH8">
            <v>9</v>
          </cell>
        </row>
        <row r="9">
          <cell r="A9">
            <v>15</v>
          </cell>
          <cell r="B9">
            <v>15</v>
          </cell>
          <cell r="C9" t="str">
            <v>２３－Ａ</v>
          </cell>
          <cell r="D9" t="str">
            <v>奥野　　明</v>
          </cell>
          <cell r="E9" t="str">
            <v>愛   知</v>
          </cell>
          <cell r="F9" t="str">
            <v>トヨタ自動車（株）</v>
          </cell>
          <cell r="H9">
            <v>628</v>
          </cell>
          <cell r="I9">
            <v>72</v>
          </cell>
          <cell r="J9">
            <v>3</v>
          </cell>
          <cell r="K9">
            <v>17</v>
          </cell>
          <cell r="M9">
            <v>317</v>
          </cell>
          <cell r="N9">
            <v>311</v>
          </cell>
          <cell r="P9">
            <v>56</v>
          </cell>
          <cell r="Q9">
            <v>52</v>
          </cell>
          <cell r="R9">
            <v>50</v>
          </cell>
          <cell r="S9">
            <v>53</v>
          </cell>
          <cell r="T9">
            <v>52</v>
          </cell>
          <cell r="U9">
            <v>54</v>
          </cell>
          <cell r="V9">
            <v>36</v>
          </cell>
          <cell r="W9">
            <v>1</v>
          </cell>
          <cell r="X9">
            <v>8</v>
          </cell>
          <cell r="Z9">
            <v>54</v>
          </cell>
          <cell r="AA9">
            <v>55</v>
          </cell>
          <cell r="AB9">
            <v>45</v>
          </cell>
          <cell r="AC9">
            <v>52</v>
          </cell>
          <cell r="AD9">
            <v>54</v>
          </cell>
          <cell r="AE9">
            <v>51</v>
          </cell>
          <cell r="AF9">
            <v>36</v>
          </cell>
          <cell r="AG9">
            <v>2</v>
          </cell>
          <cell r="AH9">
            <v>9</v>
          </cell>
        </row>
        <row r="10">
          <cell r="A10">
            <v>24</v>
          </cell>
          <cell r="B10">
            <v>24</v>
          </cell>
          <cell r="C10" t="str">
            <v>２３－Ｂ</v>
          </cell>
          <cell r="D10" t="str">
            <v>佐藤　正八</v>
          </cell>
          <cell r="E10" t="str">
            <v>東   京</v>
          </cell>
          <cell r="F10" t="str">
            <v>新日本製鐵（株）東京製造所</v>
          </cell>
          <cell r="H10">
            <v>597</v>
          </cell>
          <cell r="I10">
            <v>70</v>
          </cell>
          <cell r="J10">
            <v>7</v>
          </cell>
          <cell r="K10">
            <v>16</v>
          </cell>
          <cell r="M10">
            <v>285</v>
          </cell>
          <cell r="N10">
            <v>312</v>
          </cell>
          <cell r="P10">
            <v>54</v>
          </cell>
          <cell r="Q10">
            <v>40</v>
          </cell>
          <cell r="R10">
            <v>38</v>
          </cell>
          <cell r="S10">
            <v>50</v>
          </cell>
          <cell r="T10">
            <v>53</v>
          </cell>
          <cell r="U10">
            <v>50</v>
          </cell>
          <cell r="V10">
            <v>34</v>
          </cell>
          <cell r="W10">
            <v>2</v>
          </cell>
          <cell r="X10">
            <v>4</v>
          </cell>
          <cell r="Z10">
            <v>45</v>
          </cell>
          <cell r="AA10">
            <v>51</v>
          </cell>
          <cell r="AB10">
            <v>52</v>
          </cell>
          <cell r="AC10">
            <v>54</v>
          </cell>
          <cell r="AD10">
            <v>54</v>
          </cell>
          <cell r="AE10">
            <v>56</v>
          </cell>
          <cell r="AF10">
            <v>36</v>
          </cell>
          <cell r="AG10">
            <v>5</v>
          </cell>
          <cell r="AH10">
            <v>12</v>
          </cell>
        </row>
        <row r="11">
          <cell r="A11">
            <v>7</v>
          </cell>
          <cell r="B11">
            <v>7</v>
          </cell>
          <cell r="C11" t="str">
            <v>２３－Ｃ</v>
          </cell>
          <cell r="D11" t="str">
            <v>沖本　真春</v>
          </cell>
          <cell r="E11" t="str">
            <v>広   島</v>
          </cell>
          <cell r="F11" t="str">
            <v>東広島市立向陽中学校教諭</v>
          </cell>
          <cell r="H11">
            <v>638</v>
          </cell>
          <cell r="I11">
            <v>72</v>
          </cell>
          <cell r="J11">
            <v>7</v>
          </cell>
          <cell r="K11">
            <v>21</v>
          </cell>
          <cell r="M11">
            <v>322</v>
          </cell>
          <cell r="N11">
            <v>316</v>
          </cell>
          <cell r="P11">
            <v>55</v>
          </cell>
          <cell r="Q11">
            <v>57</v>
          </cell>
          <cell r="R11">
            <v>52</v>
          </cell>
          <cell r="S11">
            <v>53</v>
          </cell>
          <cell r="T11">
            <v>54</v>
          </cell>
          <cell r="U11">
            <v>51</v>
          </cell>
          <cell r="V11">
            <v>36</v>
          </cell>
          <cell r="W11">
            <v>5</v>
          </cell>
          <cell r="X11">
            <v>11</v>
          </cell>
          <cell r="Z11">
            <v>55</v>
          </cell>
          <cell r="AA11">
            <v>50</v>
          </cell>
          <cell r="AB11">
            <v>52</v>
          </cell>
          <cell r="AC11">
            <v>54</v>
          </cell>
          <cell r="AD11">
            <v>49</v>
          </cell>
          <cell r="AE11">
            <v>56</v>
          </cell>
          <cell r="AF11">
            <v>36</v>
          </cell>
          <cell r="AG11">
            <v>2</v>
          </cell>
          <cell r="AH11">
            <v>10</v>
          </cell>
        </row>
        <row r="12">
          <cell r="A12">
            <v>3</v>
          </cell>
          <cell r="B12">
            <v>3</v>
          </cell>
          <cell r="C12" t="str">
            <v>２３－Ｄ</v>
          </cell>
          <cell r="D12" t="str">
            <v>鈴木　雄一</v>
          </cell>
          <cell r="E12" t="str">
            <v>山   梨</v>
          </cell>
          <cell r="F12" t="str">
            <v>自営</v>
          </cell>
          <cell r="H12">
            <v>649</v>
          </cell>
          <cell r="I12">
            <v>72</v>
          </cell>
          <cell r="J12">
            <v>9</v>
          </cell>
          <cell r="K12">
            <v>27</v>
          </cell>
          <cell r="M12">
            <v>318</v>
          </cell>
          <cell r="N12">
            <v>331</v>
          </cell>
          <cell r="P12">
            <v>48</v>
          </cell>
          <cell r="Q12">
            <v>51</v>
          </cell>
          <cell r="R12">
            <v>51</v>
          </cell>
          <cell r="S12">
            <v>53</v>
          </cell>
          <cell r="T12">
            <v>57</v>
          </cell>
          <cell r="U12">
            <v>58</v>
          </cell>
          <cell r="V12">
            <v>36</v>
          </cell>
          <cell r="W12">
            <v>4</v>
          </cell>
          <cell r="X12">
            <v>12</v>
          </cell>
          <cell r="Z12">
            <v>56</v>
          </cell>
          <cell r="AA12">
            <v>55</v>
          </cell>
          <cell r="AB12">
            <v>54</v>
          </cell>
          <cell r="AC12">
            <v>58</v>
          </cell>
          <cell r="AD12">
            <v>56</v>
          </cell>
          <cell r="AE12">
            <v>52</v>
          </cell>
          <cell r="AF12">
            <v>36</v>
          </cell>
          <cell r="AG12">
            <v>5</v>
          </cell>
          <cell r="AH12">
            <v>15</v>
          </cell>
        </row>
        <row r="13">
          <cell r="A13">
            <v>6</v>
          </cell>
          <cell r="B13">
            <v>6</v>
          </cell>
          <cell r="C13" t="str">
            <v>２４－Ａ</v>
          </cell>
          <cell r="D13" t="str">
            <v>山本　　昇</v>
          </cell>
          <cell r="E13" t="str">
            <v>愛   知</v>
          </cell>
          <cell r="F13" t="str">
            <v>ヤマザキマザック（株）</v>
          </cell>
          <cell r="H13">
            <v>642</v>
          </cell>
          <cell r="I13">
            <v>72</v>
          </cell>
          <cell r="J13">
            <v>7</v>
          </cell>
          <cell r="K13">
            <v>22</v>
          </cell>
          <cell r="M13">
            <v>321</v>
          </cell>
          <cell r="N13">
            <v>321</v>
          </cell>
          <cell r="P13">
            <v>58</v>
          </cell>
          <cell r="Q13">
            <v>54</v>
          </cell>
          <cell r="R13">
            <v>50</v>
          </cell>
          <cell r="S13">
            <v>53</v>
          </cell>
          <cell r="T13">
            <v>56</v>
          </cell>
          <cell r="U13">
            <v>50</v>
          </cell>
          <cell r="V13">
            <v>36</v>
          </cell>
          <cell r="W13">
            <v>3</v>
          </cell>
          <cell r="X13">
            <v>13</v>
          </cell>
          <cell r="Z13">
            <v>52</v>
          </cell>
          <cell r="AA13">
            <v>52</v>
          </cell>
          <cell r="AB13">
            <v>53</v>
          </cell>
          <cell r="AC13">
            <v>54</v>
          </cell>
          <cell r="AD13">
            <v>56</v>
          </cell>
          <cell r="AE13">
            <v>54</v>
          </cell>
          <cell r="AF13">
            <v>36</v>
          </cell>
          <cell r="AG13">
            <v>4</v>
          </cell>
          <cell r="AH13">
            <v>9</v>
          </cell>
        </row>
        <row r="14">
          <cell r="A14">
            <v>2</v>
          </cell>
          <cell r="B14">
            <v>2</v>
          </cell>
          <cell r="C14" t="str">
            <v>２４－Ｂ</v>
          </cell>
          <cell r="D14" t="str">
            <v>種部　浩司</v>
          </cell>
          <cell r="E14" t="str">
            <v>東   京</v>
          </cell>
          <cell r="F14" t="str">
            <v>渋谷アーチェリー</v>
          </cell>
          <cell r="H14">
            <v>652</v>
          </cell>
          <cell r="I14">
            <v>72</v>
          </cell>
          <cell r="J14">
            <v>13</v>
          </cell>
          <cell r="K14">
            <v>30</v>
          </cell>
          <cell r="M14">
            <v>322</v>
          </cell>
          <cell r="N14">
            <v>330</v>
          </cell>
          <cell r="P14">
            <v>53</v>
          </cell>
          <cell r="Q14">
            <v>52</v>
          </cell>
          <cell r="R14">
            <v>55</v>
          </cell>
          <cell r="S14">
            <v>54</v>
          </cell>
          <cell r="T14">
            <v>54</v>
          </cell>
          <cell r="U14">
            <v>54</v>
          </cell>
          <cell r="V14">
            <v>36</v>
          </cell>
          <cell r="W14">
            <v>6</v>
          </cell>
          <cell r="X14">
            <v>14</v>
          </cell>
          <cell r="Z14">
            <v>53</v>
          </cell>
          <cell r="AA14">
            <v>56</v>
          </cell>
          <cell r="AB14">
            <v>59</v>
          </cell>
          <cell r="AC14">
            <v>54</v>
          </cell>
          <cell r="AD14">
            <v>57</v>
          </cell>
          <cell r="AE14">
            <v>51</v>
          </cell>
          <cell r="AF14">
            <v>36</v>
          </cell>
          <cell r="AG14">
            <v>7</v>
          </cell>
          <cell r="AH14">
            <v>16</v>
          </cell>
        </row>
        <row r="15">
          <cell r="A15">
            <v>28</v>
          </cell>
          <cell r="B15">
            <v>28</v>
          </cell>
          <cell r="C15" t="str">
            <v>２４－Ｃ</v>
          </cell>
          <cell r="D15" t="str">
            <v>國光　英徳</v>
          </cell>
          <cell r="E15" t="str">
            <v>広   島</v>
          </cell>
          <cell r="F15" t="str">
            <v>至誠堂印刷（株）</v>
          </cell>
          <cell r="H15">
            <v>580</v>
          </cell>
          <cell r="I15">
            <v>72</v>
          </cell>
          <cell r="J15">
            <v>2</v>
          </cell>
          <cell r="K15">
            <v>10</v>
          </cell>
          <cell r="M15">
            <v>298</v>
          </cell>
          <cell r="N15">
            <v>282</v>
          </cell>
          <cell r="P15">
            <v>46</v>
          </cell>
          <cell r="Q15">
            <v>53</v>
          </cell>
          <cell r="R15">
            <v>52</v>
          </cell>
          <cell r="S15">
            <v>49</v>
          </cell>
          <cell r="T15">
            <v>46</v>
          </cell>
          <cell r="U15">
            <v>52</v>
          </cell>
          <cell r="V15">
            <v>36</v>
          </cell>
          <cell r="W15">
            <v>2</v>
          </cell>
          <cell r="X15">
            <v>4</v>
          </cell>
          <cell r="Z15">
            <v>43</v>
          </cell>
          <cell r="AA15">
            <v>39</v>
          </cell>
          <cell r="AB15">
            <v>51</v>
          </cell>
          <cell r="AC15">
            <v>49</v>
          </cell>
          <cell r="AD15">
            <v>50</v>
          </cell>
          <cell r="AE15">
            <v>50</v>
          </cell>
          <cell r="AF15">
            <v>36</v>
          </cell>
          <cell r="AG15">
            <v>0</v>
          </cell>
          <cell r="AH15">
            <v>6</v>
          </cell>
        </row>
        <row r="16">
          <cell r="A16">
            <v>5</v>
          </cell>
          <cell r="B16">
            <v>5</v>
          </cell>
          <cell r="C16" t="str">
            <v>２４－Ｄ</v>
          </cell>
          <cell r="D16" t="str">
            <v>藤山　龍治</v>
          </cell>
          <cell r="E16" t="str">
            <v>熊   本</v>
          </cell>
          <cell r="F16" t="str">
            <v>（有）花谷工業</v>
          </cell>
          <cell r="H16">
            <v>643</v>
          </cell>
          <cell r="I16">
            <v>72</v>
          </cell>
          <cell r="J16">
            <v>9</v>
          </cell>
          <cell r="K16">
            <v>21</v>
          </cell>
          <cell r="M16">
            <v>321</v>
          </cell>
          <cell r="N16">
            <v>322</v>
          </cell>
          <cell r="P16">
            <v>53</v>
          </cell>
          <cell r="Q16">
            <v>54</v>
          </cell>
          <cell r="R16">
            <v>57</v>
          </cell>
          <cell r="S16">
            <v>49</v>
          </cell>
          <cell r="T16">
            <v>54</v>
          </cell>
          <cell r="U16">
            <v>54</v>
          </cell>
          <cell r="V16">
            <v>36</v>
          </cell>
          <cell r="W16">
            <v>3</v>
          </cell>
          <cell r="X16">
            <v>12</v>
          </cell>
          <cell r="Z16">
            <v>53</v>
          </cell>
          <cell r="AA16">
            <v>51</v>
          </cell>
          <cell r="AB16">
            <v>52</v>
          </cell>
          <cell r="AC16">
            <v>55</v>
          </cell>
          <cell r="AD16">
            <v>54</v>
          </cell>
          <cell r="AE16">
            <v>57</v>
          </cell>
          <cell r="AF16">
            <v>36</v>
          </cell>
          <cell r="AG16">
            <v>6</v>
          </cell>
          <cell r="AH16">
            <v>9</v>
          </cell>
        </row>
        <row r="17">
          <cell r="A17">
            <v>8</v>
          </cell>
          <cell r="B17">
            <v>8</v>
          </cell>
          <cell r="C17" t="str">
            <v>２５－Ａ</v>
          </cell>
          <cell r="D17" t="str">
            <v>上岡　隆真</v>
          </cell>
          <cell r="E17" t="str">
            <v>愛   知</v>
          </cell>
          <cell r="F17" t="str">
            <v>（株）トヨタテクノサービス</v>
          </cell>
          <cell r="H17">
            <v>638</v>
          </cell>
          <cell r="I17">
            <v>72</v>
          </cell>
          <cell r="J17">
            <v>8</v>
          </cell>
          <cell r="K17">
            <v>20</v>
          </cell>
          <cell r="M17">
            <v>317</v>
          </cell>
          <cell r="N17">
            <v>321</v>
          </cell>
          <cell r="P17">
            <v>52</v>
          </cell>
          <cell r="Q17">
            <v>47</v>
          </cell>
          <cell r="R17">
            <v>55</v>
          </cell>
          <cell r="S17">
            <v>54</v>
          </cell>
          <cell r="T17">
            <v>56</v>
          </cell>
          <cell r="U17">
            <v>53</v>
          </cell>
          <cell r="V17">
            <v>36</v>
          </cell>
          <cell r="W17">
            <v>3</v>
          </cell>
          <cell r="X17">
            <v>10</v>
          </cell>
          <cell r="Z17">
            <v>56</v>
          </cell>
          <cell r="AA17">
            <v>52</v>
          </cell>
          <cell r="AB17">
            <v>52</v>
          </cell>
          <cell r="AC17">
            <v>49</v>
          </cell>
          <cell r="AD17">
            <v>58</v>
          </cell>
          <cell r="AE17">
            <v>54</v>
          </cell>
          <cell r="AF17">
            <v>36</v>
          </cell>
          <cell r="AG17">
            <v>5</v>
          </cell>
          <cell r="AH17">
            <v>10</v>
          </cell>
        </row>
        <row r="18">
          <cell r="A18">
            <v>25</v>
          </cell>
          <cell r="B18">
            <v>25</v>
          </cell>
          <cell r="C18" t="str">
            <v>２５－Ｂ</v>
          </cell>
          <cell r="D18" t="str">
            <v>近藤　　均</v>
          </cell>
          <cell r="E18" t="str">
            <v>東   京</v>
          </cell>
          <cell r="F18" t="str">
            <v>西東京市役所</v>
          </cell>
          <cell r="H18">
            <v>595</v>
          </cell>
          <cell r="I18">
            <v>72</v>
          </cell>
          <cell r="J18">
            <v>4</v>
          </cell>
          <cell r="K18">
            <v>14</v>
          </cell>
          <cell r="M18">
            <v>291</v>
          </cell>
          <cell r="N18">
            <v>304</v>
          </cell>
          <cell r="P18">
            <v>49</v>
          </cell>
          <cell r="Q18">
            <v>37</v>
          </cell>
          <cell r="R18">
            <v>52</v>
          </cell>
          <cell r="S18">
            <v>45</v>
          </cell>
          <cell r="T18">
            <v>54</v>
          </cell>
          <cell r="U18">
            <v>54</v>
          </cell>
          <cell r="V18">
            <v>36</v>
          </cell>
          <cell r="W18">
            <v>3</v>
          </cell>
          <cell r="X18">
            <v>6</v>
          </cell>
          <cell r="Z18">
            <v>45</v>
          </cell>
          <cell r="AA18">
            <v>51</v>
          </cell>
          <cell r="AB18">
            <v>48</v>
          </cell>
          <cell r="AC18">
            <v>54</v>
          </cell>
          <cell r="AD18">
            <v>51</v>
          </cell>
          <cell r="AE18">
            <v>55</v>
          </cell>
          <cell r="AF18">
            <v>36</v>
          </cell>
          <cell r="AG18">
            <v>1</v>
          </cell>
          <cell r="AH18">
            <v>8</v>
          </cell>
        </row>
        <row r="19">
          <cell r="A19">
            <v>14</v>
          </cell>
          <cell r="B19">
            <v>14</v>
          </cell>
          <cell r="C19" t="str">
            <v>２５－Ｃ</v>
          </cell>
          <cell r="D19" t="str">
            <v>豊福　　浩</v>
          </cell>
          <cell r="E19" t="str">
            <v>岡   山</v>
          </cell>
          <cell r="F19" t="str">
            <v>岡山理科大学付属高校教諭</v>
          </cell>
          <cell r="H19">
            <v>629</v>
          </cell>
          <cell r="I19">
            <v>72</v>
          </cell>
          <cell r="J19">
            <v>6</v>
          </cell>
          <cell r="K19">
            <v>21</v>
          </cell>
          <cell r="M19">
            <v>313</v>
          </cell>
          <cell r="N19">
            <v>316</v>
          </cell>
          <cell r="P19">
            <v>52</v>
          </cell>
          <cell r="Q19">
            <v>55</v>
          </cell>
          <cell r="R19">
            <v>47</v>
          </cell>
          <cell r="S19">
            <v>54</v>
          </cell>
          <cell r="T19">
            <v>52</v>
          </cell>
          <cell r="U19">
            <v>53</v>
          </cell>
          <cell r="V19">
            <v>36</v>
          </cell>
          <cell r="W19">
            <v>4</v>
          </cell>
          <cell r="X19">
            <v>8</v>
          </cell>
          <cell r="Z19">
            <v>51</v>
          </cell>
          <cell r="AA19">
            <v>47</v>
          </cell>
          <cell r="AB19">
            <v>55</v>
          </cell>
          <cell r="AC19">
            <v>54</v>
          </cell>
          <cell r="AD19">
            <v>53</v>
          </cell>
          <cell r="AE19">
            <v>56</v>
          </cell>
          <cell r="AF19">
            <v>36</v>
          </cell>
          <cell r="AG19">
            <v>2</v>
          </cell>
          <cell r="AH19">
            <v>13</v>
          </cell>
        </row>
        <row r="20">
          <cell r="A20">
            <v>21</v>
          </cell>
          <cell r="B20">
            <v>21</v>
          </cell>
          <cell r="C20" t="str">
            <v>２５－Ｄ</v>
          </cell>
          <cell r="D20" t="str">
            <v>石丸　昭二</v>
          </cell>
          <cell r="E20" t="str">
            <v>佐   賀</v>
          </cell>
          <cell r="F20" t="str">
            <v>佐賀県アーチェリー協会</v>
          </cell>
          <cell r="H20">
            <v>614</v>
          </cell>
          <cell r="I20">
            <v>72</v>
          </cell>
          <cell r="J20">
            <v>3</v>
          </cell>
          <cell r="K20">
            <v>11</v>
          </cell>
          <cell r="M20">
            <v>302</v>
          </cell>
          <cell r="N20">
            <v>312</v>
          </cell>
          <cell r="P20">
            <v>51</v>
          </cell>
          <cell r="Q20">
            <v>46</v>
          </cell>
          <cell r="R20">
            <v>50</v>
          </cell>
          <cell r="S20">
            <v>49</v>
          </cell>
          <cell r="T20">
            <v>53</v>
          </cell>
          <cell r="U20">
            <v>53</v>
          </cell>
          <cell r="V20">
            <v>36</v>
          </cell>
          <cell r="W20">
            <v>1</v>
          </cell>
          <cell r="X20">
            <v>3</v>
          </cell>
          <cell r="Z20">
            <v>52</v>
          </cell>
          <cell r="AA20">
            <v>51</v>
          </cell>
          <cell r="AB20">
            <v>54</v>
          </cell>
          <cell r="AC20">
            <v>51</v>
          </cell>
          <cell r="AD20">
            <v>50</v>
          </cell>
          <cell r="AE20">
            <v>54</v>
          </cell>
          <cell r="AF20">
            <v>36</v>
          </cell>
          <cell r="AG20">
            <v>2</v>
          </cell>
          <cell r="AH20">
            <v>8</v>
          </cell>
        </row>
        <row r="21">
          <cell r="A21">
            <v>26</v>
          </cell>
          <cell r="B21">
            <v>26</v>
          </cell>
          <cell r="C21" t="str">
            <v>２６－Ａ</v>
          </cell>
          <cell r="D21" t="str">
            <v>粟野　　博</v>
          </cell>
          <cell r="E21" t="str">
            <v>愛   知</v>
          </cell>
          <cell r="F21" t="str">
            <v>合資会社　山誌</v>
          </cell>
          <cell r="H21">
            <v>590</v>
          </cell>
          <cell r="I21">
            <v>72</v>
          </cell>
          <cell r="J21">
            <v>5</v>
          </cell>
          <cell r="K21">
            <v>17</v>
          </cell>
          <cell r="M21">
            <v>300</v>
          </cell>
          <cell r="N21">
            <v>290</v>
          </cell>
          <cell r="P21">
            <v>51</v>
          </cell>
          <cell r="Q21">
            <v>49</v>
          </cell>
          <cell r="R21">
            <v>52</v>
          </cell>
          <cell r="S21">
            <v>50</v>
          </cell>
          <cell r="T21">
            <v>46</v>
          </cell>
          <cell r="U21">
            <v>52</v>
          </cell>
          <cell r="V21">
            <v>36</v>
          </cell>
          <cell r="W21">
            <v>4</v>
          </cell>
          <cell r="X21">
            <v>11</v>
          </cell>
          <cell r="Z21">
            <v>38</v>
          </cell>
          <cell r="AA21">
            <v>46</v>
          </cell>
          <cell r="AB21">
            <v>49</v>
          </cell>
          <cell r="AC21">
            <v>55</v>
          </cell>
          <cell r="AD21">
            <v>53</v>
          </cell>
          <cell r="AE21">
            <v>49</v>
          </cell>
          <cell r="AF21">
            <v>36</v>
          </cell>
          <cell r="AG21">
            <v>1</v>
          </cell>
          <cell r="AH21">
            <v>6</v>
          </cell>
        </row>
        <row r="22">
          <cell r="A22">
            <v>12</v>
          </cell>
          <cell r="B22">
            <v>12</v>
          </cell>
          <cell r="C22" t="str">
            <v>２６－Ｂ</v>
          </cell>
          <cell r="D22" t="str">
            <v>武内　　智</v>
          </cell>
          <cell r="E22" t="str">
            <v>東   京</v>
          </cell>
          <cell r="F22" t="str">
            <v>日本スペースイメージング（株）</v>
          </cell>
          <cell r="H22">
            <v>631</v>
          </cell>
          <cell r="I22">
            <v>72</v>
          </cell>
          <cell r="J22">
            <v>7</v>
          </cell>
          <cell r="K22">
            <v>21</v>
          </cell>
          <cell r="M22">
            <v>314</v>
          </cell>
          <cell r="N22">
            <v>317</v>
          </cell>
          <cell r="P22">
            <v>52</v>
          </cell>
          <cell r="Q22">
            <v>47</v>
          </cell>
          <cell r="R22">
            <v>53</v>
          </cell>
          <cell r="S22">
            <v>52</v>
          </cell>
          <cell r="T22">
            <v>55</v>
          </cell>
          <cell r="U22">
            <v>55</v>
          </cell>
          <cell r="V22">
            <v>36</v>
          </cell>
          <cell r="W22">
            <v>5</v>
          </cell>
          <cell r="X22">
            <v>12</v>
          </cell>
          <cell r="Z22">
            <v>52</v>
          </cell>
          <cell r="AA22">
            <v>55</v>
          </cell>
          <cell r="AB22">
            <v>53</v>
          </cell>
          <cell r="AC22">
            <v>56</v>
          </cell>
          <cell r="AD22">
            <v>54</v>
          </cell>
          <cell r="AE22">
            <v>47</v>
          </cell>
          <cell r="AF22">
            <v>36</v>
          </cell>
          <cell r="AG22">
            <v>2</v>
          </cell>
          <cell r="AH22">
            <v>9</v>
          </cell>
        </row>
        <row r="23">
          <cell r="A23">
            <v>22</v>
          </cell>
          <cell r="B23">
            <v>22</v>
          </cell>
          <cell r="C23" t="str">
            <v>２６－Ｃ</v>
          </cell>
          <cell r="D23" t="str">
            <v>松田　章仁</v>
          </cell>
          <cell r="E23" t="str">
            <v>京   都</v>
          </cell>
          <cell r="F23" t="str">
            <v>（株）三和化学研究所</v>
          </cell>
          <cell r="H23">
            <v>610</v>
          </cell>
          <cell r="I23">
            <v>72</v>
          </cell>
          <cell r="J23">
            <v>1</v>
          </cell>
          <cell r="K23">
            <v>16</v>
          </cell>
          <cell r="M23">
            <v>301</v>
          </cell>
          <cell r="N23">
            <v>309</v>
          </cell>
          <cell r="P23">
            <v>46</v>
          </cell>
          <cell r="Q23">
            <v>50</v>
          </cell>
          <cell r="R23">
            <v>51</v>
          </cell>
          <cell r="S23">
            <v>49</v>
          </cell>
          <cell r="T23">
            <v>55</v>
          </cell>
          <cell r="U23">
            <v>50</v>
          </cell>
          <cell r="V23">
            <v>36</v>
          </cell>
          <cell r="W23">
            <v>1</v>
          </cell>
          <cell r="X23">
            <v>6</v>
          </cell>
          <cell r="Z23">
            <v>55</v>
          </cell>
          <cell r="AA23">
            <v>55</v>
          </cell>
          <cell r="AB23">
            <v>49</v>
          </cell>
          <cell r="AC23">
            <v>47</v>
          </cell>
          <cell r="AD23">
            <v>47</v>
          </cell>
          <cell r="AE23">
            <v>56</v>
          </cell>
          <cell r="AF23">
            <v>36</v>
          </cell>
          <cell r="AG23">
            <v>0</v>
          </cell>
          <cell r="AH23">
            <v>10</v>
          </cell>
        </row>
        <row r="24">
          <cell r="A24">
            <v>4</v>
          </cell>
          <cell r="B24">
            <v>4</v>
          </cell>
          <cell r="C24" t="str">
            <v>２６－Ｄ</v>
          </cell>
          <cell r="D24" t="str">
            <v>山田　　彰</v>
          </cell>
          <cell r="E24" t="str">
            <v>岐   阜</v>
          </cell>
          <cell r="F24" t="str">
            <v>（株）トーカイ</v>
          </cell>
          <cell r="H24">
            <v>647</v>
          </cell>
          <cell r="I24">
            <v>72</v>
          </cell>
          <cell r="J24">
            <v>6</v>
          </cell>
          <cell r="K24">
            <v>18</v>
          </cell>
          <cell r="M24">
            <v>332</v>
          </cell>
          <cell r="N24">
            <v>315</v>
          </cell>
          <cell r="P24">
            <v>55</v>
          </cell>
          <cell r="Q24">
            <v>55</v>
          </cell>
          <cell r="R24">
            <v>55</v>
          </cell>
          <cell r="S24">
            <v>56</v>
          </cell>
          <cell r="T24">
            <v>56</v>
          </cell>
          <cell r="U24">
            <v>55</v>
          </cell>
          <cell r="V24">
            <v>36</v>
          </cell>
          <cell r="W24">
            <v>3</v>
          </cell>
          <cell r="X24">
            <v>11</v>
          </cell>
          <cell r="Z24">
            <v>52</v>
          </cell>
          <cell r="AA24">
            <v>51</v>
          </cell>
          <cell r="AB24">
            <v>53</v>
          </cell>
          <cell r="AC24">
            <v>56</v>
          </cell>
          <cell r="AD24">
            <v>53</v>
          </cell>
          <cell r="AE24">
            <v>50</v>
          </cell>
          <cell r="AF24">
            <v>36</v>
          </cell>
          <cell r="AG24">
            <v>3</v>
          </cell>
          <cell r="AH24">
            <v>7</v>
          </cell>
        </row>
        <row r="25">
          <cell r="A25">
            <v>20</v>
          </cell>
          <cell r="B25">
            <v>20</v>
          </cell>
          <cell r="C25" t="str">
            <v>２７－Ａ</v>
          </cell>
          <cell r="D25" t="str">
            <v>大山　哲正</v>
          </cell>
          <cell r="E25" t="str">
            <v>愛   知</v>
          </cell>
          <cell r="F25" t="str">
            <v>大山コークス販売（株）</v>
          </cell>
          <cell r="H25">
            <v>615</v>
          </cell>
          <cell r="I25">
            <v>72</v>
          </cell>
          <cell r="J25">
            <v>6</v>
          </cell>
          <cell r="K25">
            <v>11</v>
          </cell>
          <cell r="M25">
            <v>300</v>
          </cell>
          <cell r="N25">
            <v>315</v>
          </cell>
          <cell r="P25">
            <v>47</v>
          </cell>
          <cell r="Q25">
            <v>45</v>
          </cell>
          <cell r="R25">
            <v>49</v>
          </cell>
          <cell r="S25">
            <v>53</v>
          </cell>
          <cell r="T25">
            <v>54</v>
          </cell>
          <cell r="U25">
            <v>52</v>
          </cell>
          <cell r="V25">
            <v>36</v>
          </cell>
          <cell r="W25">
            <v>2</v>
          </cell>
          <cell r="X25">
            <v>5</v>
          </cell>
          <cell r="Z25">
            <v>48</v>
          </cell>
          <cell r="AA25">
            <v>54</v>
          </cell>
          <cell r="AB25">
            <v>53</v>
          </cell>
          <cell r="AC25">
            <v>55</v>
          </cell>
          <cell r="AD25">
            <v>55</v>
          </cell>
          <cell r="AE25">
            <v>50</v>
          </cell>
          <cell r="AF25">
            <v>36</v>
          </cell>
          <cell r="AG25">
            <v>4</v>
          </cell>
          <cell r="AH25">
            <v>6</v>
          </cell>
        </row>
        <row r="26">
          <cell r="A26">
            <v>9</v>
          </cell>
          <cell r="B26">
            <v>9</v>
          </cell>
          <cell r="C26" t="str">
            <v>２７－Ｂ</v>
          </cell>
          <cell r="D26" t="str">
            <v>渡邊　博文</v>
          </cell>
          <cell r="E26" t="str">
            <v>東   京</v>
          </cell>
          <cell r="F26" t="str">
            <v>キャノン販売（株）</v>
          </cell>
          <cell r="H26">
            <v>637</v>
          </cell>
          <cell r="I26">
            <v>72</v>
          </cell>
          <cell r="J26">
            <v>10</v>
          </cell>
          <cell r="K26">
            <v>25</v>
          </cell>
          <cell r="M26">
            <v>317</v>
          </cell>
          <cell r="N26">
            <v>320</v>
          </cell>
          <cell r="P26">
            <v>54</v>
          </cell>
          <cell r="Q26">
            <v>47</v>
          </cell>
          <cell r="R26">
            <v>50</v>
          </cell>
          <cell r="S26">
            <v>56</v>
          </cell>
          <cell r="T26">
            <v>53</v>
          </cell>
          <cell r="U26">
            <v>57</v>
          </cell>
          <cell r="V26">
            <v>36</v>
          </cell>
          <cell r="W26">
            <v>4</v>
          </cell>
          <cell r="X26">
            <v>11</v>
          </cell>
          <cell r="Z26">
            <v>50</v>
          </cell>
          <cell r="AA26">
            <v>50</v>
          </cell>
          <cell r="AB26">
            <v>54</v>
          </cell>
          <cell r="AC26">
            <v>55</v>
          </cell>
          <cell r="AD26">
            <v>57</v>
          </cell>
          <cell r="AE26">
            <v>54</v>
          </cell>
          <cell r="AF26">
            <v>36</v>
          </cell>
          <cell r="AG26">
            <v>6</v>
          </cell>
          <cell r="AH26">
            <v>14</v>
          </cell>
        </row>
        <row r="27">
          <cell r="A27">
            <v>11</v>
          </cell>
          <cell r="B27">
            <v>11</v>
          </cell>
          <cell r="C27" t="str">
            <v>２７－Ｃ</v>
          </cell>
          <cell r="D27" t="str">
            <v>伊藤　祐幸</v>
          </cell>
          <cell r="E27" t="str">
            <v>大   阪</v>
          </cell>
          <cell r="F27" t="str">
            <v>（株）平和製作所</v>
          </cell>
          <cell r="H27">
            <v>635</v>
          </cell>
          <cell r="I27">
            <v>72</v>
          </cell>
          <cell r="J27">
            <v>4</v>
          </cell>
          <cell r="K27">
            <v>16</v>
          </cell>
          <cell r="M27">
            <v>313</v>
          </cell>
          <cell r="N27">
            <v>322</v>
          </cell>
          <cell r="P27">
            <v>48</v>
          </cell>
          <cell r="Q27">
            <v>56</v>
          </cell>
          <cell r="R27">
            <v>51</v>
          </cell>
          <cell r="S27">
            <v>52</v>
          </cell>
          <cell r="T27">
            <v>54</v>
          </cell>
          <cell r="U27">
            <v>52</v>
          </cell>
          <cell r="V27">
            <v>36</v>
          </cell>
          <cell r="W27">
            <v>0</v>
          </cell>
          <cell r="X27">
            <v>6</v>
          </cell>
          <cell r="Z27">
            <v>53</v>
          </cell>
          <cell r="AA27">
            <v>55</v>
          </cell>
          <cell r="AB27">
            <v>53</v>
          </cell>
          <cell r="AC27">
            <v>54</v>
          </cell>
          <cell r="AD27">
            <v>53</v>
          </cell>
          <cell r="AE27">
            <v>54</v>
          </cell>
          <cell r="AF27">
            <v>36</v>
          </cell>
          <cell r="AG27">
            <v>4</v>
          </cell>
          <cell r="AH27">
            <v>10</v>
          </cell>
        </row>
        <row r="28">
          <cell r="A28">
            <v>13</v>
          </cell>
          <cell r="B28">
            <v>13</v>
          </cell>
          <cell r="C28" t="str">
            <v>２７－Ｄ</v>
          </cell>
          <cell r="D28" t="str">
            <v>近藤　英之</v>
          </cell>
          <cell r="E28" t="str">
            <v>岐   阜</v>
          </cell>
          <cell r="F28" t="str">
            <v>菊水化学工業（株）</v>
          </cell>
          <cell r="H28">
            <v>631</v>
          </cell>
          <cell r="I28">
            <v>72</v>
          </cell>
          <cell r="J28">
            <v>6</v>
          </cell>
          <cell r="K28">
            <v>14</v>
          </cell>
          <cell r="M28">
            <v>308</v>
          </cell>
          <cell r="N28">
            <v>323</v>
          </cell>
          <cell r="P28">
            <v>51</v>
          </cell>
          <cell r="Q28">
            <v>54</v>
          </cell>
          <cell r="R28">
            <v>47</v>
          </cell>
          <cell r="S28">
            <v>48</v>
          </cell>
          <cell r="T28">
            <v>52</v>
          </cell>
          <cell r="U28">
            <v>56</v>
          </cell>
          <cell r="V28">
            <v>36</v>
          </cell>
          <cell r="W28">
            <v>2</v>
          </cell>
          <cell r="X28">
            <v>7</v>
          </cell>
          <cell r="Z28">
            <v>54</v>
          </cell>
          <cell r="AA28">
            <v>54</v>
          </cell>
          <cell r="AB28">
            <v>54</v>
          </cell>
          <cell r="AC28">
            <v>55</v>
          </cell>
          <cell r="AD28">
            <v>54</v>
          </cell>
          <cell r="AE28">
            <v>52</v>
          </cell>
          <cell r="AF28">
            <v>36</v>
          </cell>
          <cell r="AG28">
            <v>4</v>
          </cell>
          <cell r="AH28">
            <v>7</v>
          </cell>
        </row>
        <row r="29">
          <cell r="A29">
            <v>10</v>
          </cell>
          <cell r="B29">
            <v>10</v>
          </cell>
          <cell r="C29" t="str">
            <v>２８－Ａ</v>
          </cell>
          <cell r="D29" t="str">
            <v>北河　康敬</v>
          </cell>
          <cell r="E29" t="str">
            <v>愛   知</v>
          </cell>
          <cell r="F29" t="str">
            <v>トヨタ自動車（株）</v>
          </cell>
          <cell r="H29">
            <v>637</v>
          </cell>
          <cell r="I29">
            <v>72</v>
          </cell>
          <cell r="J29">
            <v>5</v>
          </cell>
          <cell r="K29">
            <v>20</v>
          </cell>
          <cell r="M29">
            <v>314</v>
          </cell>
          <cell r="N29">
            <v>323</v>
          </cell>
          <cell r="P29">
            <v>50</v>
          </cell>
          <cell r="Q29">
            <v>52</v>
          </cell>
          <cell r="R29">
            <v>49</v>
          </cell>
          <cell r="S29">
            <v>57</v>
          </cell>
          <cell r="T29">
            <v>54</v>
          </cell>
          <cell r="U29">
            <v>52</v>
          </cell>
          <cell r="V29">
            <v>36</v>
          </cell>
          <cell r="W29">
            <v>3</v>
          </cell>
          <cell r="X29">
            <v>10</v>
          </cell>
          <cell r="Z29">
            <v>55</v>
          </cell>
          <cell r="AA29">
            <v>50</v>
          </cell>
          <cell r="AB29">
            <v>53</v>
          </cell>
          <cell r="AC29">
            <v>56</v>
          </cell>
          <cell r="AD29">
            <v>54</v>
          </cell>
          <cell r="AE29">
            <v>55</v>
          </cell>
          <cell r="AF29">
            <v>36</v>
          </cell>
          <cell r="AG29">
            <v>2</v>
          </cell>
          <cell r="AH29">
            <v>10</v>
          </cell>
        </row>
        <row r="30">
          <cell r="A30">
            <v>18</v>
          </cell>
          <cell r="B30">
            <v>18</v>
          </cell>
          <cell r="C30" t="str">
            <v>２８－Ｂ</v>
          </cell>
          <cell r="D30" t="str">
            <v>大野　寿明</v>
          </cell>
          <cell r="E30" t="str">
            <v>東   京</v>
          </cell>
          <cell r="F30" t="str">
            <v>オイレス工業（株）</v>
          </cell>
          <cell r="H30">
            <v>623</v>
          </cell>
          <cell r="I30">
            <v>72</v>
          </cell>
          <cell r="J30">
            <v>10</v>
          </cell>
          <cell r="K30">
            <v>19</v>
          </cell>
          <cell r="M30">
            <v>322</v>
          </cell>
          <cell r="N30">
            <v>301</v>
          </cell>
          <cell r="P30">
            <v>51</v>
          </cell>
          <cell r="Q30">
            <v>53</v>
          </cell>
          <cell r="R30">
            <v>53</v>
          </cell>
          <cell r="S30">
            <v>52</v>
          </cell>
          <cell r="T30">
            <v>57</v>
          </cell>
          <cell r="U30">
            <v>56</v>
          </cell>
          <cell r="V30">
            <v>36</v>
          </cell>
          <cell r="W30">
            <v>8</v>
          </cell>
          <cell r="X30">
            <v>12</v>
          </cell>
          <cell r="Z30">
            <v>52</v>
          </cell>
          <cell r="AA30">
            <v>51</v>
          </cell>
          <cell r="AB30">
            <v>51</v>
          </cell>
          <cell r="AC30">
            <v>53</v>
          </cell>
          <cell r="AD30">
            <v>52</v>
          </cell>
          <cell r="AE30">
            <v>42</v>
          </cell>
          <cell r="AF30">
            <v>36</v>
          </cell>
          <cell r="AG30">
            <v>2</v>
          </cell>
          <cell r="AH30">
            <v>7</v>
          </cell>
        </row>
        <row r="31">
          <cell r="A31">
            <v>1</v>
          </cell>
          <cell r="B31">
            <v>1</v>
          </cell>
          <cell r="C31" t="str">
            <v>２８－Ｃ</v>
          </cell>
          <cell r="D31" t="str">
            <v>竹村　公作</v>
          </cell>
          <cell r="E31" t="str">
            <v>奈   良</v>
          </cell>
          <cell r="F31" t="str">
            <v>奈良県アーチェリー連盟</v>
          </cell>
          <cell r="H31">
            <v>657</v>
          </cell>
          <cell r="I31">
            <v>72</v>
          </cell>
          <cell r="J31">
            <v>9</v>
          </cell>
          <cell r="K31">
            <v>27</v>
          </cell>
          <cell r="M31">
            <v>320</v>
          </cell>
          <cell r="N31">
            <v>337</v>
          </cell>
          <cell r="P31">
            <v>50</v>
          </cell>
          <cell r="Q31">
            <v>54</v>
          </cell>
          <cell r="R31">
            <v>51</v>
          </cell>
          <cell r="S31">
            <v>57</v>
          </cell>
          <cell r="T31">
            <v>53</v>
          </cell>
          <cell r="U31">
            <v>55</v>
          </cell>
          <cell r="V31">
            <v>36</v>
          </cell>
          <cell r="W31">
            <v>3</v>
          </cell>
          <cell r="X31">
            <v>9</v>
          </cell>
          <cell r="Z31">
            <v>54</v>
          </cell>
          <cell r="AA31">
            <v>54</v>
          </cell>
          <cell r="AB31">
            <v>58</v>
          </cell>
          <cell r="AC31">
            <v>56</v>
          </cell>
          <cell r="AD31">
            <v>58</v>
          </cell>
          <cell r="AE31">
            <v>57</v>
          </cell>
          <cell r="AF31">
            <v>36</v>
          </cell>
          <cell r="AG31">
            <v>6</v>
          </cell>
          <cell r="AH31">
            <v>18</v>
          </cell>
        </row>
        <row r="32">
          <cell r="A32">
            <v>16</v>
          </cell>
          <cell r="B32">
            <v>16</v>
          </cell>
          <cell r="C32" t="str">
            <v>２８－Ｄ</v>
          </cell>
          <cell r="D32" t="str">
            <v>古川　慎一</v>
          </cell>
          <cell r="E32" t="str">
            <v>兵   庫</v>
          </cell>
          <cell r="F32" t="str">
            <v>富士電波工業</v>
          </cell>
          <cell r="H32">
            <v>626</v>
          </cell>
          <cell r="I32">
            <v>72</v>
          </cell>
          <cell r="J32">
            <v>4</v>
          </cell>
          <cell r="K32">
            <v>19</v>
          </cell>
          <cell r="M32">
            <v>314</v>
          </cell>
          <cell r="N32">
            <v>312</v>
          </cell>
          <cell r="P32">
            <v>53</v>
          </cell>
          <cell r="Q32">
            <v>49</v>
          </cell>
          <cell r="R32">
            <v>51</v>
          </cell>
          <cell r="S32">
            <v>47</v>
          </cell>
          <cell r="T32">
            <v>59</v>
          </cell>
          <cell r="U32">
            <v>55</v>
          </cell>
          <cell r="V32">
            <v>36</v>
          </cell>
          <cell r="W32">
            <v>4</v>
          </cell>
          <cell r="X32">
            <v>12</v>
          </cell>
          <cell r="Z32">
            <v>50</v>
          </cell>
          <cell r="AA32">
            <v>54</v>
          </cell>
          <cell r="AB32">
            <v>51</v>
          </cell>
          <cell r="AC32">
            <v>51</v>
          </cell>
          <cell r="AD32">
            <v>54</v>
          </cell>
          <cell r="AE32">
            <v>52</v>
          </cell>
          <cell r="AF32">
            <v>36</v>
          </cell>
          <cell r="AG32">
            <v>0</v>
          </cell>
          <cell r="AH32">
            <v>7</v>
          </cell>
        </row>
        <row r="54">
          <cell r="A54">
            <v>1</v>
          </cell>
          <cell r="B54">
            <v>1</v>
          </cell>
          <cell r="C54" t="str">
            <v>２８－Ｃ</v>
          </cell>
          <cell r="D54" t="str">
            <v>竹村　公作</v>
          </cell>
          <cell r="E54" t="str">
            <v>奈   良</v>
          </cell>
          <cell r="F54" t="str">
            <v>奈良県アーチェリー連盟</v>
          </cell>
          <cell r="H54">
            <v>657</v>
          </cell>
          <cell r="I54">
            <v>72</v>
          </cell>
          <cell r="J54">
            <v>9</v>
          </cell>
          <cell r="K54">
            <v>27</v>
          </cell>
          <cell r="M54">
            <v>320</v>
          </cell>
          <cell r="N54">
            <v>337</v>
          </cell>
          <cell r="P54">
            <v>50</v>
          </cell>
          <cell r="Q54">
            <v>54</v>
          </cell>
          <cell r="R54">
            <v>51</v>
          </cell>
          <cell r="S54">
            <v>57</v>
          </cell>
          <cell r="T54">
            <v>53</v>
          </cell>
          <cell r="U54">
            <v>55</v>
          </cell>
          <cell r="V54">
            <v>36</v>
          </cell>
          <cell r="W54">
            <v>3</v>
          </cell>
          <cell r="X54">
            <v>9</v>
          </cell>
          <cell r="Z54">
            <v>54</v>
          </cell>
          <cell r="AA54">
            <v>54</v>
          </cell>
          <cell r="AB54">
            <v>58</v>
          </cell>
          <cell r="AC54">
            <v>56</v>
          </cell>
          <cell r="AD54">
            <v>58</v>
          </cell>
          <cell r="AE54">
            <v>57</v>
          </cell>
          <cell r="AF54">
            <v>36</v>
          </cell>
          <cell r="AG54">
            <v>6</v>
          </cell>
          <cell r="AH54">
            <v>18</v>
          </cell>
        </row>
        <row r="55">
          <cell r="A55">
            <v>2</v>
          </cell>
          <cell r="B55">
            <v>2</v>
          </cell>
          <cell r="C55" t="str">
            <v>２４－Ｂ</v>
          </cell>
          <cell r="D55" t="str">
            <v>種部　浩司</v>
          </cell>
          <cell r="E55" t="str">
            <v>東   京</v>
          </cell>
          <cell r="F55" t="str">
            <v>渋谷アーチェリー</v>
          </cell>
          <cell r="H55">
            <v>652</v>
          </cell>
          <cell r="I55">
            <v>72</v>
          </cell>
          <cell r="J55">
            <v>13</v>
          </cell>
          <cell r="K55">
            <v>30</v>
          </cell>
          <cell r="M55">
            <v>322</v>
          </cell>
          <cell r="N55">
            <v>330</v>
          </cell>
          <cell r="P55">
            <v>53</v>
          </cell>
          <cell r="Q55">
            <v>52</v>
          </cell>
          <cell r="R55">
            <v>55</v>
          </cell>
          <cell r="S55">
            <v>54</v>
          </cell>
          <cell r="T55">
            <v>54</v>
          </cell>
          <cell r="U55">
            <v>54</v>
          </cell>
          <cell r="V55">
            <v>36</v>
          </cell>
          <cell r="W55">
            <v>6</v>
          </cell>
          <cell r="X55">
            <v>14</v>
          </cell>
          <cell r="Z55">
            <v>53</v>
          </cell>
          <cell r="AA55">
            <v>56</v>
          </cell>
          <cell r="AB55">
            <v>59</v>
          </cell>
          <cell r="AC55">
            <v>54</v>
          </cell>
          <cell r="AD55">
            <v>57</v>
          </cell>
          <cell r="AE55">
            <v>51</v>
          </cell>
          <cell r="AF55">
            <v>36</v>
          </cell>
          <cell r="AG55">
            <v>7</v>
          </cell>
          <cell r="AH55">
            <v>16</v>
          </cell>
        </row>
        <row r="56">
          <cell r="A56">
            <v>3</v>
          </cell>
          <cell r="B56">
            <v>3</v>
          </cell>
          <cell r="C56" t="str">
            <v>２３－Ｄ</v>
          </cell>
          <cell r="D56" t="str">
            <v>鈴木　雄一</v>
          </cell>
          <cell r="E56" t="str">
            <v>山   梨</v>
          </cell>
          <cell r="F56" t="str">
            <v>自営</v>
          </cell>
          <cell r="H56">
            <v>649</v>
          </cell>
          <cell r="I56">
            <v>72</v>
          </cell>
          <cell r="J56">
            <v>9</v>
          </cell>
          <cell r="K56">
            <v>27</v>
          </cell>
          <cell r="M56">
            <v>318</v>
          </cell>
          <cell r="N56">
            <v>331</v>
          </cell>
          <cell r="P56">
            <v>48</v>
          </cell>
          <cell r="Q56">
            <v>51</v>
          </cell>
          <cell r="R56">
            <v>51</v>
          </cell>
          <cell r="S56">
            <v>53</v>
          </cell>
          <cell r="T56">
            <v>57</v>
          </cell>
          <cell r="U56">
            <v>58</v>
          </cell>
          <cell r="V56">
            <v>36</v>
          </cell>
          <cell r="W56">
            <v>4</v>
          </cell>
          <cell r="X56">
            <v>12</v>
          </cell>
          <cell r="Z56">
            <v>56</v>
          </cell>
          <cell r="AA56">
            <v>55</v>
          </cell>
          <cell r="AB56">
            <v>54</v>
          </cell>
          <cell r="AC56">
            <v>58</v>
          </cell>
          <cell r="AD56">
            <v>56</v>
          </cell>
          <cell r="AE56">
            <v>52</v>
          </cell>
          <cell r="AF56">
            <v>36</v>
          </cell>
          <cell r="AG56">
            <v>5</v>
          </cell>
          <cell r="AH56">
            <v>15</v>
          </cell>
        </row>
        <row r="57">
          <cell r="A57">
            <v>4</v>
          </cell>
          <cell r="B57">
            <v>4</v>
          </cell>
          <cell r="C57" t="str">
            <v>２６－Ｄ</v>
          </cell>
          <cell r="D57" t="str">
            <v>山田　　彰</v>
          </cell>
          <cell r="E57" t="str">
            <v>岐   阜</v>
          </cell>
          <cell r="F57" t="str">
            <v>（株）トーカイ</v>
          </cell>
          <cell r="H57">
            <v>647</v>
          </cell>
          <cell r="I57">
            <v>72</v>
          </cell>
          <cell r="J57">
            <v>6</v>
          </cell>
          <cell r="K57">
            <v>18</v>
          </cell>
          <cell r="M57">
            <v>332</v>
          </cell>
          <cell r="N57">
            <v>315</v>
          </cell>
          <cell r="P57">
            <v>55</v>
          </cell>
          <cell r="Q57">
            <v>55</v>
          </cell>
          <cell r="R57">
            <v>55</v>
          </cell>
          <cell r="S57">
            <v>56</v>
          </cell>
          <cell r="T57">
            <v>56</v>
          </cell>
          <cell r="U57">
            <v>55</v>
          </cell>
          <cell r="V57">
            <v>36</v>
          </cell>
          <cell r="W57">
            <v>3</v>
          </cell>
          <cell r="X57">
            <v>11</v>
          </cell>
          <cell r="Z57">
            <v>52</v>
          </cell>
          <cell r="AA57">
            <v>51</v>
          </cell>
          <cell r="AB57">
            <v>53</v>
          </cell>
          <cell r="AC57">
            <v>56</v>
          </cell>
          <cell r="AD57">
            <v>53</v>
          </cell>
          <cell r="AE57">
            <v>50</v>
          </cell>
          <cell r="AF57">
            <v>36</v>
          </cell>
          <cell r="AG57">
            <v>3</v>
          </cell>
          <cell r="AH57">
            <v>7</v>
          </cell>
        </row>
        <row r="58">
          <cell r="A58">
            <v>5</v>
          </cell>
          <cell r="B58">
            <v>5</v>
          </cell>
          <cell r="C58" t="str">
            <v>２４－Ｄ</v>
          </cell>
          <cell r="D58" t="str">
            <v>藤山　龍治</v>
          </cell>
          <cell r="E58" t="str">
            <v>熊   本</v>
          </cell>
          <cell r="F58" t="str">
            <v>（有）花谷工業</v>
          </cell>
          <cell r="H58">
            <v>643</v>
          </cell>
          <cell r="I58">
            <v>72</v>
          </cell>
          <cell r="J58">
            <v>9</v>
          </cell>
          <cell r="K58">
            <v>21</v>
          </cell>
          <cell r="M58">
            <v>321</v>
          </cell>
          <cell r="N58">
            <v>322</v>
          </cell>
          <cell r="P58">
            <v>53</v>
          </cell>
          <cell r="Q58">
            <v>54</v>
          </cell>
          <cell r="R58">
            <v>57</v>
          </cell>
          <cell r="S58">
            <v>49</v>
          </cell>
          <cell r="T58">
            <v>54</v>
          </cell>
          <cell r="U58">
            <v>54</v>
          </cell>
          <cell r="V58">
            <v>36</v>
          </cell>
          <cell r="W58">
            <v>3</v>
          </cell>
          <cell r="X58">
            <v>12</v>
          </cell>
          <cell r="Z58">
            <v>53</v>
          </cell>
          <cell r="AA58">
            <v>51</v>
          </cell>
          <cell r="AB58">
            <v>52</v>
          </cell>
          <cell r="AC58">
            <v>55</v>
          </cell>
          <cell r="AD58">
            <v>54</v>
          </cell>
          <cell r="AE58">
            <v>57</v>
          </cell>
          <cell r="AF58">
            <v>36</v>
          </cell>
          <cell r="AG58">
            <v>6</v>
          </cell>
          <cell r="AH58">
            <v>9</v>
          </cell>
        </row>
        <row r="59">
          <cell r="A59">
            <v>6</v>
          </cell>
          <cell r="B59">
            <v>6</v>
          </cell>
          <cell r="C59" t="str">
            <v>２４－Ａ</v>
          </cell>
          <cell r="D59" t="str">
            <v>山本　　昇</v>
          </cell>
          <cell r="E59" t="str">
            <v>愛   知</v>
          </cell>
          <cell r="F59" t="str">
            <v>ヤマザキマザック（株）</v>
          </cell>
          <cell r="H59">
            <v>642</v>
          </cell>
          <cell r="I59">
            <v>72</v>
          </cell>
          <cell r="J59">
            <v>7</v>
          </cell>
          <cell r="K59">
            <v>22</v>
          </cell>
          <cell r="M59">
            <v>321</v>
          </cell>
          <cell r="N59">
            <v>321</v>
          </cell>
          <cell r="P59">
            <v>58</v>
          </cell>
          <cell r="Q59">
            <v>54</v>
          </cell>
          <cell r="R59">
            <v>50</v>
          </cell>
          <cell r="S59">
            <v>53</v>
          </cell>
          <cell r="T59">
            <v>56</v>
          </cell>
          <cell r="U59">
            <v>50</v>
          </cell>
          <cell r="V59">
            <v>36</v>
          </cell>
          <cell r="W59">
            <v>3</v>
          </cell>
          <cell r="X59">
            <v>13</v>
          </cell>
          <cell r="Z59">
            <v>52</v>
          </cell>
          <cell r="AA59">
            <v>52</v>
          </cell>
          <cell r="AB59">
            <v>53</v>
          </cell>
          <cell r="AC59">
            <v>54</v>
          </cell>
          <cell r="AD59">
            <v>56</v>
          </cell>
          <cell r="AE59">
            <v>54</v>
          </cell>
          <cell r="AF59">
            <v>36</v>
          </cell>
          <cell r="AG59">
            <v>4</v>
          </cell>
          <cell r="AH59">
            <v>9</v>
          </cell>
        </row>
        <row r="60">
          <cell r="A60">
            <v>7</v>
          </cell>
          <cell r="B60">
            <v>7</v>
          </cell>
          <cell r="C60" t="str">
            <v>２３－Ｃ</v>
          </cell>
          <cell r="D60" t="str">
            <v>沖本　真春</v>
          </cell>
          <cell r="E60" t="str">
            <v>広   島</v>
          </cell>
          <cell r="F60" t="str">
            <v>東広島市立向陽中学校教諭</v>
          </cell>
          <cell r="H60">
            <v>638</v>
          </cell>
          <cell r="I60">
            <v>72</v>
          </cell>
          <cell r="J60">
            <v>7</v>
          </cell>
          <cell r="K60">
            <v>21</v>
          </cell>
          <cell r="M60">
            <v>322</v>
          </cell>
          <cell r="N60">
            <v>316</v>
          </cell>
          <cell r="P60">
            <v>55</v>
          </cell>
          <cell r="Q60">
            <v>57</v>
          </cell>
          <cell r="R60">
            <v>52</v>
          </cell>
          <cell r="S60">
            <v>53</v>
          </cell>
          <cell r="T60">
            <v>54</v>
          </cell>
          <cell r="U60">
            <v>51</v>
          </cell>
          <cell r="V60">
            <v>36</v>
          </cell>
          <cell r="W60">
            <v>5</v>
          </cell>
          <cell r="X60">
            <v>11</v>
          </cell>
          <cell r="Z60">
            <v>55</v>
          </cell>
          <cell r="AA60">
            <v>50</v>
          </cell>
          <cell r="AB60">
            <v>52</v>
          </cell>
          <cell r="AC60">
            <v>54</v>
          </cell>
          <cell r="AD60">
            <v>49</v>
          </cell>
          <cell r="AE60">
            <v>56</v>
          </cell>
          <cell r="AF60">
            <v>36</v>
          </cell>
          <cell r="AG60">
            <v>2</v>
          </cell>
          <cell r="AH60">
            <v>10</v>
          </cell>
        </row>
        <row r="61">
          <cell r="A61">
            <v>8</v>
          </cell>
          <cell r="B61">
            <v>8</v>
          </cell>
          <cell r="C61" t="str">
            <v>２５－Ａ</v>
          </cell>
          <cell r="D61" t="str">
            <v>上岡　隆真</v>
          </cell>
          <cell r="E61" t="str">
            <v>愛   知</v>
          </cell>
          <cell r="F61" t="str">
            <v>（株）トヨタテクノサービス</v>
          </cell>
          <cell r="H61">
            <v>638</v>
          </cell>
          <cell r="I61">
            <v>72</v>
          </cell>
          <cell r="J61">
            <v>8</v>
          </cell>
          <cell r="K61">
            <v>20</v>
          </cell>
          <cell r="M61">
            <v>317</v>
          </cell>
          <cell r="N61">
            <v>321</v>
          </cell>
          <cell r="P61">
            <v>52</v>
          </cell>
          <cell r="Q61">
            <v>47</v>
          </cell>
          <cell r="R61">
            <v>55</v>
          </cell>
          <cell r="S61">
            <v>54</v>
          </cell>
          <cell r="T61">
            <v>56</v>
          </cell>
          <cell r="U61">
            <v>53</v>
          </cell>
          <cell r="V61">
            <v>36</v>
          </cell>
          <cell r="W61">
            <v>3</v>
          </cell>
          <cell r="X61">
            <v>10</v>
          </cell>
          <cell r="Z61">
            <v>56</v>
          </cell>
          <cell r="AA61">
            <v>52</v>
          </cell>
          <cell r="AB61">
            <v>52</v>
          </cell>
          <cell r="AC61">
            <v>49</v>
          </cell>
          <cell r="AD61">
            <v>58</v>
          </cell>
          <cell r="AE61">
            <v>54</v>
          </cell>
          <cell r="AF61">
            <v>36</v>
          </cell>
          <cell r="AG61">
            <v>5</v>
          </cell>
          <cell r="AH61">
            <v>10</v>
          </cell>
        </row>
        <row r="62">
          <cell r="A62">
            <v>9</v>
          </cell>
          <cell r="B62">
            <v>9</v>
          </cell>
          <cell r="C62" t="str">
            <v>２７－Ｂ</v>
          </cell>
          <cell r="D62" t="str">
            <v>渡邊　博文</v>
          </cell>
          <cell r="E62" t="str">
            <v>東   京</v>
          </cell>
          <cell r="F62" t="str">
            <v>キャノン販売（株）</v>
          </cell>
          <cell r="H62">
            <v>637</v>
          </cell>
          <cell r="I62">
            <v>72</v>
          </cell>
          <cell r="J62">
            <v>10</v>
          </cell>
          <cell r="K62">
            <v>25</v>
          </cell>
          <cell r="M62">
            <v>317</v>
          </cell>
          <cell r="N62">
            <v>320</v>
          </cell>
          <cell r="P62">
            <v>54</v>
          </cell>
          <cell r="Q62">
            <v>47</v>
          </cell>
          <cell r="R62">
            <v>50</v>
          </cell>
          <cell r="S62">
            <v>56</v>
          </cell>
          <cell r="T62">
            <v>53</v>
          </cell>
          <cell r="U62">
            <v>57</v>
          </cell>
          <cell r="V62">
            <v>36</v>
          </cell>
          <cell r="W62">
            <v>4</v>
          </cell>
          <cell r="X62">
            <v>11</v>
          </cell>
          <cell r="Z62">
            <v>50</v>
          </cell>
          <cell r="AA62">
            <v>50</v>
          </cell>
          <cell r="AB62">
            <v>54</v>
          </cell>
          <cell r="AC62">
            <v>55</v>
          </cell>
          <cell r="AD62">
            <v>57</v>
          </cell>
          <cell r="AE62">
            <v>54</v>
          </cell>
          <cell r="AF62">
            <v>36</v>
          </cell>
          <cell r="AG62">
            <v>6</v>
          </cell>
          <cell r="AH62">
            <v>14</v>
          </cell>
        </row>
        <row r="63">
          <cell r="A63">
            <v>10</v>
          </cell>
          <cell r="B63">
            <v>10</v>
          </cell>
          <cell r="C63" t="str">
            <v>２８－Ａ</v>
          </cell>
          <cell r="D63" t="str">
            <v>北河　康敬</v>
          </cell>
          <cell r="E63" t="str">
            <v>愛   知</v>
          </cell>
          <cell r="F63" t="str">
            <v>トヨタ自動車（株）</v>
          </cell>
          <cell r="H63">
            <v>637</v>
          </cell>
          <cell r="I63">
            <v>72</v>
          </cell>
          <cell r="J63">
            <v>5</v>
          </cell>
          <cell r="K63">
            <v>20</v>
          </cell>
          <cell r="M63">
            <v>314</v>
          </cell>
          <cell r="N63">
            <v>323</v>
          </cell>
          <cell r="P63">
            <v>50</v>
          </cell>
          <cell r="Q63">
            <v>52</v>
          </cell>
          <cell r="R63">
            <v>49</v>
          </cell>
          <cell r="S63">
            <v>57</v>
          </cell>
          <cell r="T63">
            <v>54</v>
          </cell>
          <cell r="U63">
            <v>52</v>
          </cell>
          <cell r="V63">
            <v>36</v>
          </cell>
          <cell r="W63">
            <v>3</v>
          </cell>
          <cell r="X63">
            <v>10</v>
          </cell>
          <cell r="Z63">
            <v>55</v>
          </cell>
          <cell r="AA63">
            <v>50</v>
          </cell>
          <cell r="AB63">
            <v>53</v>
          </cell>
          <cell r="AC63">
            <v>56</v>
          </cell>
          <cell r="AD63">
            <v>54</v>
          </cell>
          <cell r="AE63">
            <v>55</v>
          </cell>
          <cell r="AF63">
            <v>36</v>
          </cell>
          <cell r="AG63">
            <v>2</v>
          </cell>
          <cell r="AH63">
            <v>10</v>
          </cell>
        </row>
        <row r="64">
          <cell r="A64">
            <v>11</v>
          </cell>
          <cell r="B64">
            <v>11</v>
          </cell>
          <cell r="C64" t="str">
            <v>２７－Ｃ</v>
          </cell>
          <cell r="D64" t="str">
            <v>伊藤　祐幸</v>
          </cell>
          <cell r="E64" t="str">
            <v>大   阪</v>
          </cell>
          <cell r="F64" t="str">
            <v>（株）平和製作所</v>
          </cell>
          <cell r="H64">
            <v>635</v>
          </cell>
          <cell r="I64">
            <v>72</v>
          </cell>
          <cell r="J64">
            <v>4</v>
          </cell>
          <cell r="K64">
            <v>16</v>
          </cell>
          <cell r="M64">
            <v>313</v>
          </cell>
          <cell r="N64">
            <v>322</v>
          </cell>
          <cell r="P64">
            <v>48</v>
          </cell>
          <cell r="Q64">
            <v>56</v>
          </cell>
          <cell r="R64">
            <v>51</v>
          </cell>
          <cell r="S64">
            <v>52</v>
          </cell>
          <cell r="T64">
            <v>54</v>
          </cell>
          <cell r="U64">
            <v>52</v>
          </cell>
          <cell r="V64">
            <v>36</v>
          </cell>
          <cell r="W64">
            <v>0</v>
          </cell>
          <cell r="X64">
            <v>6</v>
          </cell>
          <cell r="Z64">
            <v>53</v>
          </cell>
          <cell r="AA64">
            <v>55</v>
          </cell>
          <cell r="AB64">
            <v>53</v>
          </cell>
          <cell r="AC64">
            <v>54</v>
          </cell>
          <cell r="AD64">
            <v>53</v>
          </cell>
          <cell r="AE64">
            <v>54</v>
          </cell>
          <cell r="AF64">
            <v>36</v>
          </cell>
          <cell r="AG64">
            <v>4</v>
          </cell>
          <cell r="AH64">
            <v>10</v>
          </cell>
        </row>
        <row r="65">
          <cell r="A65">
            <v>12</v>
          </cell>
          <cell r="B65">
            <v>12</v>
          </cell>
          <cell r="C65" t="str">
            <v>２６－Ｂ</v>
          </cell>
          <cell r="D65" t="str">
            <v>武内　　智</v>
          </cell>
          <cell r="E65" t="str">
            <v>東   京</v>
          </cell>
          <cell r="F65" t="str">
            <v>日本スペースイメージング（株）</v>
          </cell>
          <cell r="H65">
            <v>631</v>
          </cell>
          <cell r="I65">
            <v>72</v>
          </cell>
          <cell r="J65">
            <v>7</v>
          </cell>
          <cell r="K65">
            <v>21</v>
          </cell>
          <cell r="M65">
            <v>314</v>
          </cell>
          <cell r="N65">
            <v>317</v>
          </cell>
          <cell r="P65">
            <v>52</v>
          </cell>
          <cell r="Q65">
            <v>47</v>
          </cell>
          <cell r="R65">
            <v>53</v>
          </cell>
          <cell r="S65">
            <v>52</v>
          </cell>
          <cell r="T65">
            <v>55</v>
          </cell>
          <cell r="U65">
            <v>55</v>
          </cell>
          <cell r="V65">
            <v>36</v>
          </cell>
          <cell r="W65">
            <v>5</v>
          </cell>
          <cell r="X65">
            <v>12</v>
          </cell>
          <cell r="Z65">
            <v>52</v>
          </cell>
          <cell r="AA65">
            <v>55</v>
          </cell>
          <cell r="AB65">
            <v>53</v>
          </cell>
          <cell r="AC65">
            <v>56</v>
          </cell>
          <cell r="AD65">
            <v>54</v>
          </cell>
          <cell r="AE65">
            <v>47</v>
          </cell>
          <cell r="AF65">
            <v>36</v>
          </cell>
          <cell r="AG65">
            <v>2</v>
          </cell>
          <cell r="AH65">
            <v>9</v>
          </cell>
        </row>
        <row r="66">
          <cell r="A66">
            <v>13</v>
          </cell>
          <cell r="B66">
            <v>13</v>
          </cell>
          <cell r="C66" t="str">
            <v>２７－Ｄ</v>
          </cell>
          <cell r="D66" t="str">
            <v>近藤　英之</v>
          </cell>
          <cell r="E66" t="str">
            <v>岐   阜</v>
          </cell>
          <cell r="F66" t="str">
            <v>菊水化学工業（株）</v>
          </cell>
          <cell r="H66">
            <v>631</v>
          </cell>
          <cell r="I66">
            <v>72</v>
          </cell>
          <cell r="J66">
            <v>6</v>
          </cell>
          <cell r="K66">
            <v>14</v>
          </cell>
          <cell r="M66">
            <v>308</v>
          </cell>
          <cell r="N66">
            <v>323</v>
          </cell>
          <cell r="P66">
            <v>51</v>
          </cell>
          <cell r="Q66">
            <v>54</v>
          </cell>
          <cell r="R66">
            <v>47</v>
          </cell>
          <cell r="S66">
            <v>48</v>
          </cell>
          <cell r="T66">
            <v>52</v>
          </cell>
          <cell r="U66">
            <v>56</v>
          </cell>
          <cell r="V66">
            <v>36</v>
          </cell>
          <cell r="W66">
            <v>2</v>
          </cell>
          <cell r="X66">
            <v>7</v>
          </cell>
          <cell r="Z66">
            <v>54</v>
          </cell>
          <cell r="AA66">
            <v>54</v>
          </cell>
          <cell r="AB66">
            <v>54</v>
          </cell>
          <cell r="AC66">
            <v>55</v>
          </cell>
          <cell r="AD66">
            <v>54</v>
          </cell>
          <cell r="AE66">
            <v>52</v>
          </cell>
          <cell r="AF66">
            <v>36</v>
          </cell>
          <cell r="AG66">
            <v>4</v>
          </cell>
          <cell r="AH66">
            <v>7</v>
          </cell>
        </row>
        <row r="67">
          <cell r="A67">
            <v>14</v>
          </cell>
          <cell r="B67">
            <v>14</v>
          </cell>
          <cell r="C67" t="str">
            <v>２５－Ｃ</v>
          </cell>
          <cell r="D67" t="str">
            <v>豊福　　浩</v>
          </cell>
          <cell r="E67" t="str">
            <v>岡   山</v>
          </cell>
          <cell r="F67" t="str">
            <v>岡山理科大学付属高校教諭</v>
          </cell>
          <cell r="H67">
            <v>629</v>
          </cell>
          <cell r="I67">
            <v>72</v>
          </cell>
          <cell r="J67">
            <v>6</v>
          </cell>
          <cell r="K67">
            <v>21</v>
          </cell>
          <cell r="M67">
            <v>313</v>
          </cell>
          <cell r="N67">
            <v>316</v>
          </cell>
          <cell r="P67">
            <v>52</v>
          </cell>
          <cell r="Q67">
            <v>55</v>
          </cell>
          <cell r="R67">
            <v>47</v>
          </cell>
          <cell r="S67">
            <v>54</v>
          </cell>
          <cell r="T67">
            <v>52</v>
          </cell>
          <cell r="U67">
            <v>53</v>
          </cell>
          <cell r="V67">
            <v>36</v>
          </cell>
          <cell r="W67">
            <v>4</v>
          </cell>
          <cell r="X67">
            <v>8</v>
          </cell>
          <cell r="Z67">
            <v>51</v>
          </cell>
          <cell r="AA67">
            <v>47</v>
          </cell>
          <cell r="AB67">
            <v>55</v>
          </cell>
          <cell r="AC67">
            <v>54</v>
          </cell>
          <cell r="AD67">
            <v>53</v>
          </cell>
          <cell r="AE67">
            <v>56</v>
          </cell>
          <cell r="AF67">
            <v>36</v>
          </cell>
          <cell r="AG67">
            <v>2</v>
          </cell>
          <cell r="AH67">
            <v>13</v>
          </cell>
        </row>
        <row r="68">
          <cell r="A68">
            <v>15</v>
          </cell>
          <cell r="B68">
            <v>15</v>
          </cell>
          <cell r="C68" t="str">
            <v>２３－Ａ</v>
          </cell>
          <cell r="D68" t="str">
            <v>奥野　　明</v>
          </cell>
          <cell r="E68" t="str">
            <v>愛   知</v>
          </cell>
          <cell r="F68" t="str">
            <v>トヨタ自動車（株）</v>
          </cell>
          <cell r="H68">
            <v>628</v>
          </cell>
          <cell r="I68">
            <v>72</v>
          </cell>
          <cell r="J68">
            <v>3</v>
          </cell>
          <cell r="K68">
            <v>17</v>
          </cell>
          <cell r="M68">
            <v>317</v>
          </cell>
          <cell r="N68">
            <v>311</v>
          </cell>
          <cell r="P68">
            <v>56</v>
          </cell>
          <cell r="Q68">
            <v>52</v>
          </cell>
          <cell r="R68">
            <v>50</v>
          </cell>
          <cell r="S68">
            <v>53</v>
          </cell>
          <cell r="T68">
            <v>52</v>
          </cell>
          <cell r="U68">
            <v>54</v>
          </cell>
          <cell r="V68">
            <v>36</v>
          </cell>
          <cell r="W68">
            <v>1</v>
          </cell>
          <cell r="X68">
            <v>8</v>
          </cell>
          <cell r="Z68">
            <v>54</v>
          </cell>
          <cell r="AA68">
            <v>55</v>
          </cell>
          <cell r="AB68">
            <v>45</v>
          </cell>
          <cell r="AC68">
            <v>52</v>
          </cell>
          <cell r="AD68">
            <v>54</v>
          </cell>
          <cell r="AE68">
            <v>51</v>
          </cell>
          <cell r="AF68">
            <v>36</v>
          </cell>
          <cell r="AG68">
            <v>2</v>
          </cell>
          <cell r="AH68">
            <v>9</v>
          </cell>
        </row>
        <row r="69">
          <cell r="A69">
            <v>16</v>
          </cell>
          <cell r="B69">
            <v>16</v>
          </cell>
          <cell r="C69" t="str">
            <v>２８－Ｄ</v>
          </cell>
          <cell r="D69" t="str">
            <v>古川　慎一</v>
          </cell>
          <cell r="E69" t="str">
            <v>兵   庫</v>
          </cell>
          <cell r="F69" t="str">
            <v>富士電波工業</v>
          </cell>
          <cell r="H69">
            <v>626</v>
          </cell>
          <cell r="I69">
            <v>72</v>
          </cell>
          <cell r="J69">
            <v>4</v>
          </cell>
          <cell r="K69">
            <v>19</v>
          </cell>
          <cell r="M69">
            <v>314</v>
          </cell>
          <cell r="N69">
            <v>312</v>
          </cell>
          <cell r="P69">
            <v>53</v>
          </cell>
          <cell r="Q69">
            <v>49</v>
          </cell>
          <cell r="R69">
            <v>51</v>
          </cell>
          <cell r="S69">
            <v>47</v>
          </cell>
          <cell r="T69">
            <v>59</v>
          </cell>
          <cell r="U69">
            <v>55</v>
          </cell>
          <cell r="V69">
            <v>36</v>
          </cell>
          <cell r="W69">
            <v>4</v>
          </cell>
          <cell r="X69">
            <v>12</v>
          </cell>
          <cell r="Z69">
            <v>50</v>
          </cell>
          <cell r="AA69">
            <v>54</v>
          </cell>
          <cell r="AB69">
            <v>51</v>
          </cell>
          <cell r="AC69">
            <v>51</v>
          </cell>
          <cell r="AD69">
            <v>54</v>
          </cell>
          <cell r="AE69">
            <v>52</v>
          </cell>
          <cell r="AF69">
            <v>36</v>
          </cell>
          <cell r="AG69">
            <v>0</v>
          </cell>
          <cell r="AH69">
            <v>7</v>
          </cell>
        </row>
        <row r="70">
          <cell r="A70">
            <v>17</v>
          </cell>
          <cell r="B70">
            <v>17</v>
          </cell>
          <cell r="C70" t="str">
            <v>２２－Ａ</v>
          </cell>
          <cell r="D70" t="str">
            <v>塚本　恭司</v>
          </cell>
          <cell r="E70" t="str">
            <v>愛   知</v>
          </cell>
          <cell r="F70" t="str">
            <v>（株）デンソーウェーブ</v>
          </cell>
          <cell r="H70">
            <v>624</v>
          </cell>
          <cell r="I70">
            <v>72</v>
          </cell>
          <cell r="J70">
            <v>5</v>
          </cell>
          <cell r="K70">
            <v>11</v>
          </cell>
          <cell r="M70">
            <v>315</v>
          </cell>
          <cell r="N70">
            <v>309</v>
          </cell>
          <cell r="P70">
            <v>51</v>
          </cell>
          <cell r="Q70">
            <v>46</v>
          </cell>
          <cell r="R70">
            <v>52</v>
          </cell>
          <cell r="S70">
            <v>54</v>
          </cell>
          <cell r="T70">
            <v>54</v>
          </cell>
          <cell r="U70">
            <v>58</v>
          </cell>
          <cell r="V70">
            <v>36</v>
          </cell>
          <cell r="W70">
            <v>3</v>
          </cell>
          <cell r="X70">
            <v>8</v>
          </cell>
          <cell r="Z70">
            <v>50</v>
          </cell>
          <cell r="AA70">
            <v>47</v>
          </cell>
          <cell r="AB70">
            <v>52</v>
          </cell>
          <cell r="AC70">
            <v>51</v>
          </cell>
          <cell r="AD70">
            <v>56</v>
          </cell>
          <cell r="AE70">
            <v>53</v>
          </cell>
          <cell r="AF70">
            <v>36</v>
          </cell>
          <cell r="AG70">
            <v>2</v>
          </cell>
          <cell r="AH70">
            <v>3</v>
          </cell>
        </row>
        <row r="71">
          <cell r="A71">
            <v>18</v>
          </cell>
          <cell r="B71">
            <v>18</v>
          </cell>
          <cell r="C71" t="str">
            <v>２８－Ｂ</v>
          </cell>
          <cell r="D71" t="str">
            <v>大野　寿明</v>
          </cell>
          <cell r="E71" t="str">
            <v>東   京</v>
          </cell>
          <cell r="F71" t="str">
            <v>オイレス工業（株）</v>
          </cell>
          <cell r="H71">
            <v>623</v>
          </cell>
          <cell r="I71">
            <v>72</v>
          </cell>
          <cell r="J71">
            <v>10</v>
          </cell>
          <cell r="K71">
            <v>19</v>
          </cell>
          <cell r="M71">
            <v>322</v>
          </cell>
          <cell r="N71">
            <v>301</v>
          </cell>
          <cell r="P71">
            <v>51</v>
          </cell>
          <cell r="Q71">
            <v>53</v>
          </cell>
          <cell r="R71">
            <v>53</v>
          </cell>
          <cell r="S71">
            <v>52</v>
          </cell>
          <cell r="T71">
            <v>57</v>
          </cell>
          <cell r="U71">
            <v>56</v>
          </cell>
          <cell r="V71">
            <v>36</v>
          </cell>
          <cell r="W71">
            <v>8</v>
          </cell>
          <cell r="X71">
            <v>12</v>
          </cell>
          <cell r="Z71">
            <v>52</v>
          </cell>
          <cell r="AA71">
            <v>51</v>
          </cell>
          <cell r="AB71">
            <v>51</v>
          </cell>
          <cell r="AC71">
            <v>53</v>
          </cell>
          <cell r="AD71">
            <v>52</v>
          </cell>
          <cell r="AE71">
            <v>42</v>
          </cell>
          <cell r="AF71">
            <v>36</v>
          </cell>
          <cell r="AG71">
            <v>2</v>
          </cell>
          <cell r="AH71">
            <v>7</v>
          </cell>
        </row>
        <row r="72">
          <cell r="A72">
            <v>19</v>
          </cell>
          <cell r="B72">
            <v>19</v>
          </cell>
          <cell r="C72" t="str">
            <v>２２－Ｃ</v>
          </cell>
          <cell r="D72" t="str">
            <v>長谷川　龍彦</v>
          </cell>
          <cell r="E72" t="str">
            <v>愛   知</v>
          </cell>
          <cell r="F72" t="str">
            <v>自営</v>
          </cell>
          <cell r="H72">
            <v>615</v>
          </cell>
          <cell r="I72">
            <v>72</v>
          </cell>
          <cell r="J72">
            <v>5</v>
          </cell>
          <cell r="K72">
            <v>14</v>
          </cell>
          <cell r="M72">
            <v>300</v>
          </cell>
          <cell r="N72">
            <v>315</v>
          </cell>
          <cell r="P72">
            <v>50</v>
          </cell>
          <cell r="Q72">
            <v>44</v>
          </cell>
          <cell r="R72">
            <v>49</v>
          </cell>
          <cell r="S72">
            <v>48</v>
          </cell>
          <cell r="T72">
            <v>53</v>
          </cell>
          <cell r="U72">
            <v>56</v>
          </cell>
          <cell r="V72">
            <v>36</v>
          </cell>
          <cell r="W72">
            <v>0</v>
          </cell>
          <cell r="X72">
            <v>6</v>
          </cell>
          <cell r="Z72">
            <v>53</v>
          </cell>
          <cell r="AA72">
            <v>53</v>
          </cell>
          <cell r="AB72">
            <v>50</v>
          </cell>
          <cell r="AC72">
            <v>49</v>
          </cell>
          <cell r="AD72">
            <v>56</v>
          </cell>
          <cell r="AE72">
            <v>54</v>
          </cell>
          <cell r="AF72">
            <v>36</v>
          </cell>
          <cell r="AG72">
            <v>5</v>
          </cell>
          <cell r="AH72">
            <v>8</v>
          </cell>
        </row>
        <row r="73">
          <cell r="A73">
            <v>20</v>
          </cell>
          <cell r="B73">
            <v>20</v>
          </cell>
          <cell r="C73" t="str">
            <v>２７－Ａ</v>
          </cell>
          <cell r="D73" t="str">
            <v>大山　哲正</v>
          </cell>
          <cell r="E73" t="str">
            <v>愛   知</v>
          </cell>
          <cell r="F73" t="str">
            <v>大山コークス販売（株）</v>
          </cell>
          <cell r="H73">
            <v>615</v>
          </cell>
          <cell r="I73">
            <v>72</v>
          </cell>
          <cell r="J73">
            <v>6</v>
          </cell>
          <cell r="K73">
            <v>11</v>
          </cell>
          <cell r="M73">
            <v>300</v>
          </cell>
          <cell r="N73">
            <v>315</v>
          </cell>
          <cell r="P73">
            <v>47</v>
          </cell>
          <cell r="Q73">
            <v>45</v>
          </cell>
          <cell r="R73">
            <v>49</v>
          </cell>
          <cell r="S73">
            <v>53</v>
          </cell>
          <cell r="T73">
            <v>54</v>
          </cell>
          <cell r="U73">
            <v>52</v>
          </cell>
          <cell r="V73">
            <v>36</v>
          </cell>
          <cell r="W73">
            <v>2</v>
          </cell>
          <cell r="X73">
            <v>5</v>
          </cell>
          <cell r="Z73">
            <v>48</v>
          </cell>
          <cell r="AA73">
            <v>54</v>
          </cell>
          <cell r="AB73">
            <v>53</v>
          </cell>
          <cell r="AC73">
            <v>55</v>
          </cell>
          <cell r="AD73">
            <v>55</v>
          </cell>
          <cell r="AE73">
            <v>50</v>
          </cell>
          <cell r="AF73">
            <v>36</v>
          </cell>
          <cell r="AG73">
            <v>4</v>
          </cell>
          <cell r="AH73">
            <v>6</v>
          </cell>
        </row>
        <row r="74">
          <cell r="A74">
            <v>21</v>
          </cell>
          <cell r="B74">
            <v>21</v>
          </cell>
          <cell r="C74" t="str">
            <v>２５－Ｄ</v>
          </cell>
          <cell r="D74" t="str">
            <v>石丸　昭二</v>
          </cell>
          <cell r="E74" t="str">
            <v>佐   賀</v>
          </cell>
          <cell r="F74" t="str">
            <v>佐賀県アーチェリー協会</v>
          </cell>
          <cell r="H74">
            <v>614</v>
          </cell>
          <cell r="I74">
            <v>72</v>
          </cell>
          <cell r="J74">
            <v>3</v>
          </cell>
          <cell r="K74">
            <v>11</v>
          </cell>
          <cell r="M74">
            <v>302</v>
          </cell>
          <cell r="N74">
            <v>312</v>
          </cell>
          <cell r="P74">
            <v>51</v>
          </cell>
          <cell r="Q74">
            <v>46</v>
          </cell>
          <cell r="R74">
            <v>50</v>
          </cell>
          <cell r="S74">
            <v>49</v>
          </cell>
          <cell r="T74">
            <v>53</v>
          </cell>
          <cell r="U74">
            <v>53</v>
          </cell>
          <cell r="V74">
            <v>36</v>
          </cell>
          <cell r="W74">
            <v>1</v>
          </cell>
          <cell r="X74">
            <v>3</v>
          </cell>
          <cell r="Z74">
            <v>52</v>
          </cell>
          <cell r="AA74">
            <v>51</v>
          </cell>
          <cell r="AB74">
            <v>54</v>
          </cell>
          <cell r="AC74">
            <v>51</v>
          </cell>
          <cell r="AD74">
            <v>50</v>
          </cell>
          <cell r="AE74">
            <v>54</v>
          </cell>
          <cell r="AF74">
            <v>36</v>
          </cell>
          <cell r="AG74">
            <v>2</v>
          </cell>
          <cell r="AH74">
            <v>8</v>
          </cell>
        </row>
        <row r="75">
          <cell r="A75">
            <v>22</v>
          </cell>
          <cell r="B75">
            <v>22</v>
          </cell>
          <cell r="C75" t="str">
            <v>２６－Ｃ</v>
          </cell>
          <cell r="D75" t="str">
            <v>松田　章仁</v>
          </cell>
          <cell r="E75" t="str">
            <v>京   都</v>
          </cell>
          <cell r="F75" t="str">
            <v>（株）三和化学研究所</v>
          </cell>
          <cell r="H75">
            <v>610</v>
          </cell>
          <cell r="I75">
            <v>72</v>
          </cell>
          <cell r="J75">
            <v>1</v>
          </cell>
          <cell r="K75">
            <v>16</v>
          </cell>
          <cell r="M75">
            <v>301</v>
          </cell>
          <cell r="N75">
            <v>309</v>
          </cell>
          <cell r="P75">
            <v>46</v>
          </cell>
          <cell r="Q75">
            <v>50</v>
          </cell>
          <cell r="R75">
            <v>51</v>
          </cell>
          <cell r="S75">
            <v>49</v>
          </cell>
          <cell r="T75">
            <v>55</v>
          </cell>
          <cell r="U75">
            <v>50</v>
          </cell>
          <cell r="V75">
            <v>36</v>
          </cell>
          <cell r="W75">
            <v>1</v>
          </cell>
          <cell r="X75">
            <v>6</v>
          </cell>
          <cell r="Z75">
            <v>55</v>
          </cell>
          <cell r="AA75">
            <v>55</v>
          </cell>
          <cell r="AB75">
            <v>49</v>
          </cell>
          <cell r="AC75">
            <v>47</v>
          </cell>
          <cell r="AD75">
            <v>47</v>
          </cell>
          <cell r="AE75">
            <v>56</v>
          </cell>
          <cell r="AF75">
            <v>36</v>
          </cell>
          <cell r="AG75">
            <v>0</v>
          </cell>
          <cell r="AH75">
            <v>10</v>
          </cell>
        </row>
        <row r="76">
          <cell r="A76">
            <v>23</v>
          </cell>
          <cell r="B76">
            <v>23</v>
          </cell>
          <cell r="C76" t="str">
            <v>２２－Ｂ</v>
          </cell>
          <cell r="D76" t="str">
            <v>　森　　正宏</v>
          </cell>
          <cell r="E76" t="str">
            <v>神奈川</v>
          </cell>
          <cell r="F76" t="str">
            <v>米沢工機（株）</v>
          </cell>
          <cell r="H76">
            <v>601</v>
          </cell>
          <cell r="I76">
            <v>72</v>
          </cell>
          <cell r="J76">
            <v>5</v>
          </cell>
          <cell r="K76">
            <v>16</v>
          </cell>
          <cell r="M76">
            <v>295</v>
          </cell>
          <cell r="N76">
            <v>306</v>
          </cell>
          <cell r="P76">
            <v>50</v>
          </cell>
          <cell r="Q76">
            <v>45</v>
          </cell>
          <cell r="R76">
            <v>47</v>
          </cell>
          <cell r="S76">
            <v>47</v>
          </cell>
          <cell r="T76">
            <v>55</v>
          </cell>
          <cell r="U76">
            <v>51</v>
          </cell>
          <cell r="V76">
            <v>36</v>
          </cell>
          <cell r="W76">
            <v>1</v>
          </cell>
          <cell r="X76">
            <v>7</v>
          </cell>
          <cell r="Z76">
            <v>48</v>
          </cell>
          <cell r="AA76">
            <v>55</v>
          </cell>
          <cell r="AB76">
            <v>53</v>
          </cell>
          <cell r="AC76">
            <v>45</v>
          </cell>
          <cell r="AD76">
            <v>51</v>
          </cell>
          <cell r="AE76">
            <v>54</v>
          </cell>
          <cell r="AF76">
            <v>36</v>
          </cell>
          <cell r="AG76">
            <v>4</v>
          </cell>
          <cell r="AH76">
            <v>9</v>
          </cell>
        </row>
        <row r="77">
          <cell r="A77">
            <v>24</v>
          </cell>
          <cell r="B77">
            <v>24</v>
          </cell>
          <cell r="C77" t="str">
            <v>２３－Ｂ</v>
          </cell>
          <cell r="D77" t="str">
            <v>佐藤　正八</v>
          </cell>
          <cell r="E77" t="str">
            <v>東   京</v>
          </cell>
          <cell r="F77" t="str">
            <v>新日本製鐵（株）東京製造所</v>
          </cell>
          <cell r="H77">
            <v>597</v>
          </cell>
          <cell r="I77">
            <v>70</v>
          </cell>
          <cell r="J77">
            <v>7</v>
          </cell>
          <cell r="K77">
            <v>16</v>
          </cell>
          <cell r="M77">
            <v>285</v>
          </cell>
          <cell r="N77">
            <v>312</v>
          </cell>
          <cell r="P77">
            <v>54</v>
          </cell>
          <cell r="Q77">
            <v>40</v>
          </cell>
          <cell r="R77">
            <v>38</v>
          </cell>
          <cell r="S77">
            <v>50</v>
          </cell>
          <cell r="T77">
            <v>53</v>
          </cell>
          <cell r="U77">
            <v>50</v>
          </cell>
          <cell r="V77">
            <v>34</v>
          </cell>
          <cell r="W77">
            <v>2</v>
          </cell>
          <cell r="X77">
            <v>4</v>
          </cell>
          <cell r="Z77">
            <v>45</v>
          </cell>
          <cell r="AA77">
            <v>51</v>
          </cell>
          <cell r="AB77">
            <v>52</v>
          </cell>
          <cell r="AC77">
            <v>54</v>
          </cell>
          <cell r="AD77">
            <v>54</v>
          </cell>
          <cell r="AE77">
            <v>56</v>
          </cell>
          <cell r="AF77">
            <v>36</v>
          </cell>
          <cell r="AG77">
            <v>5</v>
          </cell>
          <cell r="AH77">
            <v>12</v>
          </cell>
        </row>
        <row r="78">
          <cell r="A78">
            <v>25</v>
          </cell>
          <cell r="B78">
            <v>25</v>
          </cell>
          <cell r="C78" t="str">
            <v>２５－Ｂ</v>
          </cell>
          <cell r="D78" t="str">
            <v>近藤　　均</v>
          </cell>
          <cell r="E78" t="str">
            <v>東   京</v>
          </cell>
          <cell r="F78" t="str">
            <v>西東京市役所</v>
          </cell>
          <cell r="H78">
            <v>595</v>
          </cell>
          <cell r="I78">
            <v>72</v>
          </cell>
          <cell r="J78">
            <v>4</v>
          </cell>
          <cell r="K78">
            <v>14</v>
          </cell>
          <cell r="M78">
            <v>291</v>
          </cell>
          <cell r="N78">
            <v>304</v>
          </cell>
          <cell r="P78">
            <v>49</v>
          </cell>
          <cell r="Q78">
            <v>37</v>
          </cell>
          <cell r="R78">
            <v>52</v>
          </cell>
          <cell r="S78">
            <v>45</v>
          </cell>
          <cell r="T78">
            <v>54</v>
          </cell>
          <cell r="U78">
            <v>54</v>
          </cell>
          <cell r="V78">
            <v>36</v>
          </cell>
          <cell r="W78">
            <v>3</v>
          </cell>
          <cell r="X78">
            <v>6</v>
          </cell>
          <cell r="Z78">
            <v>45</v>
          </cell>
          <cell r="AA78">
            <v>51</v>
          </cell>
          <cell r="AB78">
            <v>48</v>
          </cell>
          <cell r="AC78">
            <v>54</v>
          </cell>
          <cell r="AD78">
            <v>51</v>
          </cell>
          <cell r="AE78">
            <v>55</v>
          </cell>
          <cell r="AF78">
            <v>36</v>
          </cell>
          <cell r="AG78">
            <v>1</v>
          </cell>
          <cell r="AH78">
            <v>8</v>
          </cell>
        </row>
        <row r="79">
          <cell r="A79">
            <v>26</v>
          </cell>
          <cell r="B79">
            <v>26</v>
          </cell>
          <cell r="C79" t="str">
            <v>２６－Ａ</v>
          </cell>
          <cell r="D79" t="str">
            <v>粟野　　博</v>
          </cell>
          <cell r="E79" t="str">
            <v>愛   知</v>
          </cell>
          <cell r="F79" t="str">
            <v>合資会社　山誌</v>
          </cell>
          <cell r="H79">
            <v>590</v>
          </cell>
          <cell r="I79">
            <v>72</v>
          </cell>
          <cell r="J79">
            <v>5</v>
          </cell>
          <cell r="K79">
            <v>17</v>
          </cell>
          <cell r="M79">
            <v>300</v>
          </cell>
          <cell r="N79">
            <v>290</v>
          </cell>
          <cell r="P79">
            <v>51</v>
          </cell>
          <cell r="Q79">
            <v>49</v>
          </cell>
          <cell r="R79">
            <v>52</v>
          </cell>
          <cell r="S79">
            <v>50</v>
          </cell>
          <cell r="T79">
            <v>46</v>
          </cell>
          <cell r="U79">
            <v>52</v>
          </cell>
          <cell r="V79">
            <v>36</v>
          </cell>
          <cell r="W79">
            <v>4</v>
          </cell>
          <cell r="X79">
            <v>11</v>
          </cell>
          <cell r="Z79">
            <v>38</v>
          </cell>
          <cell r="AA79">
            <v>46</v>
          </cell>
          <cell r="AB79">
            <v>49</v>
          </cell>
          <cell r="AC79">
            <v>55</v>
          </cell>
          <cell r="AD79">
            <v>53</v>
          </cell>
          <cell r="AE79">
            <v>49</v>
          </cell>
          <cell r="AF79">
            <v>36</v>
          </cell>
          <cell r="AG79">
            <v>1</v>
          </cell>
          <cell r="AH79">
            <v>6</v>
          </cell>
        </row>
        <row r="80">
          <cell r="A80">
            <v>27</v>
          </cell>
          <cell r="B80">
            <v>27</v>
          </cell>
          <cell r="C80" t="str">
            <v>２２－Ｄ</v>
          </cell>
          <cell r="D80" t="str">
            <v>山口　　剛</v>
          </cell>
          <cell r="E80" t="str">
            <v>千   葉</v>
          </cell>
          <cell r="F80" t="str">
            <v>小川香料（株）</v>
          </cell>
          <cell r="H80">
            <v>584</v>
          </cell>
          <cell r="I80">
            <v>72</v>
          </cell>
          <cell r="J80">
            <v>3</v>
          </cell>
          <cell r="K80">
            <v>13</v>
          </cell>
          <cell r="M80">
            <v>284</v>
          </cell>
          <cell r="N80">
            <v>300</v>
          </cell>
          <cell r="P80">
            <v>41</v>
          </cell>
          <cell r="Q80">
            <v>50</v>
          </cell>
          <cell r="R80">
            <v>43</v>
          </cell>
          <cell r="S80">
            <v>50</v>
          </cell>
          <cell r="T80">
            <v>52</v>
          </cell>
          <cell r="U80">
            <v>48</v>
          </cell>
          <cell r="V80">
            <v>36</v>
          </cell>
          <cell r="W80">
            <v>0</v>
          </cell>
          <cell r="X80">
            <v>4</v>
          </cell>
          <cell r="Z80">
            <v>44</v>
          </cell>
          <cell r="AA80">
            <v>49</v>
          </cell>
          <cell r="AB80">
            <v>52</v>
          </cell>
          <cell r="AC80">
            <v>50</v>
          </cell>
          <cell r="AD80">
            <v>52</v>
          </cell>
          <cell r="AE80">
            <v>53</v>
          </cell>
          <cell r="AF80">
            <v>36</v>
          </cell>
          <cell r="AG80">
            <v>3</v>
          </cell>
          <cell r="AH80">
            <v>9</v>
          </cell>
        </row>
        <row r="81">
          <cell r="A81">
            <v>28</v>
          </cell>
          <cell r="B81">
            <v>28</v>
          </cell>
          <cell r="C81" t="str">
            <v>２４－Ｃ</v>
          </cell>
          <cell r="D81" t="str">
            <v>國光　英徳</v>
          </cell>
          <cell r="E81" t="str">
            <v>広   島</v>
          </cell>
          <cell r="F81" t="str">
            <v>至誠堂印刷（株）</v>
          </cell>
          <cell r="H81">
            <v>580</v>
          </cell>
          <cell r="I81">
            <v>72</v>
          </cell>
          <cell r="J81">
            <v>2</v>
          </cell>
          <cell r="K81">
            <v>10</v>
          </cell>
          <cell r="M81">
            <v>298</v>
          </cell>
          <cell r="N81">
            <v>282</v>
          </cell>
          <cell r="P81">
            <v>46</v>
          </cell>
          <cell r="Q81">
            <v>53</v>
          </cell>
          <cell r="R81">
            <v>52</v>
          </cell>
          <cell r="S81">
            <v>49</v>
          </cell>
          <cell r="T81">
            <v>46</v>
          </cell>
          <cell r="U81">
            <v>52</v>
          </cell>
          <cell r="V81">
            <v>36</v>
          </cell>
          <cell r="W81">
            <v>2</v>
          </cell>
          <cell r="X81">
            <v>4</v>
          </cell>
          <cell r="Z81">
            <v>43</v>
          </cell>
          <cell r="AA81">
            <v>39</v>
          </cell>
          <cell r="AB81">
            <v>51</v>
          </cell>
          <cell r="AC81">
            <v>49</v>
          </cell>
          <cell r="AD81">
            <v>50</v>
          </cell>
          <cell r="AE81">
            <v>50</v>
          </cell>
          <cell r="AF81">
            <v>36</v>
          </cell>
          <cell r="AG81">
            <v>0</v>
          </cell>
          <cell r="AH81">
            <v>6</v>
          </cell>
        </row>
      </sheetData>
      <sheetData sheetId="3">
        <row r="5">
          <cell r="A5">
            <v>10</v>
          </cell>
          <cell r="B5">
            <v>10</v>
          </cell>
          <cell r="C5" t="str">
            <v>１－Ａ</v>
          </cell>
          <cell r="D5" t="str">
            <v>仲肥　由里子</v>
          </cell>
          <cell r="E5" t="str">
            <v>岡   山</v>
          </cell>
          <cell r="F5" t="str">
            <v>岡山県立岡山工業高等学校</v>
          </cell>
          <cell r="H5">
            <v>516</v>
          </cell>
          <cell r="I5">
            <v>71</v>
          </cell>
          <cell r="J5">
            <v>0</v>
          </cell>
          <cell r="K5">
            <v>6</v>
          </cell>
          <cell r="M5">
            <v>252</v>
          </cell>
          <cell r="N5">
            <v>264</v>
          </cell>
          <cell r="P5">
            <v>33</v>
          </cell>
          <cell r="Q5">
            <v>42</v>
          </cell>
          <cell r="R5">
            <v>37</v>
          </cell>
          <cell r="S5">
            <v>47</v>
          </cell>
          <cell r="T5">
            <v>49</v>
          </cell>
          <cell r="U5">
            <v>44</v>
          </cell>
          <cell r="V5">
            <v>35</v>
          </cell>
          <cell r="W5">
            <v>0</v>
          </cell>
          <cell r="X5">
            <v>3</v>
          </cell>
          <cell r="Z5">
            <v>41</v>
          </cell>
          <cell r="AA5">
            <v>45</v>
          </cell>
          <cell r="AB5">
            <v>42</v>
          </cell>
          <cell r="AC5">
            <v>37</v>
          </cell>
          <cell r="AD5">
            <v>52</v>
          </cell>
          <cell r="AE5">
            <v>47</v>
          </cell>
          <cell r="AF5">
            <v>36</v>
          </cell>
          <cell r="AG5">
            <v>0</v>
          </cell>
          <cell r="AH5">
            <v>3</v>
          </cell>
        </row>
        <row r="6">
          <cell r="A6">
            <v>2</v>
          </cell>
          <cell r="B6">
            <v>2</v>
          </cell>
          <cell r="C6" t="str">
            <v>１－Ｂ</v>
          </cell>
          <cell r="D6" t="str">
            <v>河﨑　由加里</v>
          </cell>
          <cell r="E6" t="str">
            <v>広   島</v>
          </cell>
          <cell r="F6" t="str">
            <v>（株）デオデオ</v>
          </cell>
          <cell r="H6">
            <v>559</v>
          </cell>
          <cell r="I6">
            <v>72</v>
          </cell>
          <cell r="J6">
            <v>1</v>
          </cell>
          <cell r="K6">
            <v>7</v>
          </cell>
          <cell r="M6">
            <v>265</v>
          </cell>
          <cell r="N6">
            <v>294</v>
          </cell>
          <cell r="P6">
            <v>39</v>
          </cell>
          <cell r="Q6">
            <v>44</v>
          </cell>
          <cell r="R6">
            <v>43</v>
          </cell>
          <cell r="S6">
            <v>44</v>
          </cell>
          <cell r="T6">
            <v>47</v>
          </cell>
          <cell r="U6">
            <v>48</v>
          </cell>
          <cell r="V6">
            <v>36</v>
          </cell>
          <cell r="W6">
            <v>0</v>
          </cell>
          <cell r="X6">
            <v>2</v>
          </cell>
          <cell r="Z6">
            <v>46</v>
          </cell>
          <cell r="AA6">
            <v>45</v>
          </cell>
          <cell r="AB6">
            <v>52</v>
          </cell>
          <cell r="AC6">
            <v>54</v>
          </cell>
          <cell r="AD6">
            <v>48</v>
          </cell>
          <cell r="AE6">
            <v>49</v>
          </cell>
          <cell r="AF6">
            <v>36</v>
          </cell>
          <cell r="AG6">
            <v>1</v>
          </cell>
          <cell r="AH6">
            <v>5</v>
          </cell>
        </row>
        <row r="7">
          <cell r="A7">
            <v>5</v>
          </cell>
          <cell r="B7">
            <v>5</v>
          </cell>
          <cell r="C7" t="str">
            <v>１－Ｃ</v>
          </cell>
          <cell r="D7" t="str">
            <v>川内　紗代子</v>
          </cell>
          <cell r="E7" t="str">
            <v>兵   庫</v>
          </cell>
          <cell r="F7" t="str">
            <v>（株）ミキハウス</v>
          </cell>
          <cell r="H7">
            <v>536</v>
          </cell>
          <cell r="I7">
            <v>72</v>
          </cell>
          <cell r="J7">
            <v>2</v>
          </cell>
          <cell r="K7">
            <v>10</v>
          </cell>
          <cell r="M7">
            <v>258</v>
          </cell>
          <cell r="N7">
            <v>278</v>
          </cell>
          <cell r="P7">
            <v>43</v>
          </cell>
          <cell r="Q7">
            <v>40</v>
          </cell>
          <cell r="R7">
            <v>41</v>
          </cell>
          <cell r="S7">
            <v>50</v>
          </cell>
          <cell r="T7">
            <v>36</v>
          </cell>
          <cell r="U7">
            <v>48</v>
          </cell>
          <cell r="V7">
            <v>36</v>
          </cell>
          <cell r="W7">
            <v>2</v>
          </cell>
          <cell r="X7">
            <v>6</v>
          </cell>
          <cell r="Z7">
            <v>41</v>
          </cell>
          <cell r="AA7">
            <v>45</v>
          </cell>
          <cell r="AB7">
            <v>47</v>
          </cell>
          <cell r="AC7">
            <v>53</v>
          </cell>
          <cell r="AD7">
            <v>44</v>
          </cell>
          <cell r="AE7">
            <v>48</v>
          </cell>
          <cell r="AF7">
            <v>36</v>
          </cell>
          <cell r="AG7">
            <v>0</v>
          </cell>
          <cell r="AH7">
            <v>4</v>
          </cell>
        </row>
        <row r="8">
          <cell r="A8">
            <v>3</v>
          </cell>
          <cell r="B8">
            <v>3</v>
          </cell>
          <cell r="C8" t="str">
            <v>１－Ｄ</v>
          </cell>
          <cell r="D8" t="str">
            <v>浅野　真弓</v>
          </cell>
          <cell r="E8" t="str">
            <v>佐   賀</v>
          </cell>
          <cell r="F8" t="str">
            <v>（株）佐電工</v>
          </cell>
          <cell r="H8">
            <v>558</v>
          </cell>
          <cell r="I8">
            <v>72</v>
          </cell>
          <cell r="J8">
            <v>3</v>
          </cell>
          <cell r="K8">
            <v>12</v>
          </cell>
          <cell r="M8">
            <v>275</v>
          </cell>
          <cell r="N8">
            <v>283</v>
          </cell>
          <cell r="P8">
            <v>52</v>
          </cell>
          <cell r="Q8">
            <v>39</v>
          </cell>
          <cell r="R8">
            <v>41</v>
          </cell>
          <cell r="S8">
            <v>47</v>
          </cell>
          <cell r="T8">
            <v>47</v>
          </cell>
          <cell r="U8">
            <v>49</v>
          </cell>
          <cell r="V8">
            <v>36</v>
          </cell>
          <cell r="W8">
            <v>2</v>
          </cell>
          <cell r="X8">
            <v>6</v>
          </cell>
          <cell r="Z8">
            <v>43</v>
          </cell>
          <cell r="AA8">
            <v>49</v>
          </cell>
          <cell r="AB8">
            <v>50</v>
          </cell>
          <cell r="AC8">
            <v>53</v>
          </cell>
          <cell r="AD8">
            <v>41</v>
          </cell>
          <cell r="AE8">
            <v>47</v>
          </cell>
          <cell r="AF8">
            <v>36</v>
          </cell>
          <cell r="AG8">
            <v>1</v>
          </cell>
          <cell r="AH8">
            <v>6</v>
          </cell>
        </row>
        <row r="9">
          <cell r="A9">
            <v>15</v>
          </cell>
          <cell r="B9">
            <v>15</v>
          </cell>
          <cell r="C9" t="str">
            <v>２－Ａ</v>
          </cell>
          <cell r="D9" t="str">
            <v>大東　美佳</v>
          </cell>
          <cell r="E9" t="str">
            <v>岡   山</v>
          </cell>
          <cell r="F9" t="str">
            <v>（株）ＮＴＴﾏｰｹﾃｨﾝｸﾞｱｸﾄ東中国</v>
          </cell>
          <cell r="H9">
            <v>490</v>
          </cell>
          <cell r="I9">
            <v>72</v>
          </cell>
          <cell r="J9">
            <v>0</v>
          </cell>
          <cell r="K9">
            <v>4</v>
          </cell>
          <cell r="M9">
            <v>233</v>
          </cell>
          <cell r="N9">
            <v>257</v>
          </cell>
          <cell r="P9">
            <v>36</v>
          </cell>
          <cell r="Q9">
            <v>35</v>
          </cell>
          <cell r="R9">
            <v>38</v>
          </cell>
          <cell r="S9">
            <v>40</v>
          </cell>
          <cell r="T9">
            <v>39</v>
          </cell>
          <cell r="U9">
            <v>45</v>
          </cell>
          <cell r="V9">
            <v>36</v>
          </cell>
          <cell r="W9">
            <v>0</v>
          </cell>
          <cell r="X9">
            <v>0</v>
          </cell>
          <cell r="Z9">
            <v>42</v>
          </cell>
          <cell r="AA9">
            <v>48</v>
          </cell>
          <cell r="AB9">
            <v>51</v>
          </cell>
          <cell r="AC9">
            <v>43</v>
          </cell>
          <cell r="AD9">
            <v>38</v>
          </cell>
          <cell r="AE9">
            <v>35</v>
          </cell>
          <cell r="AF9">
            <v>36</v>
          </cell>
          <cell r="AG9">
            <v>0</v>
          </cell>
          <cell r="AH9">
            <v>4</v>
          </cell>
        </row>
        <row r="10">
          <cell r="A10">
            <v>11</v>
          </cell>
          <cell r="B10">
            <v>11</v>
          </cell>
          <cell r="C10" t="str">
            <v>２－Ｂ</v>
          </cell>
          <cell r="D10" t="str">
            <v>森田　由美</v>
          </cell>
          <cell r="E10" t="str">
            <v>広   島</v>
          </cell>
          <cell r="F10" t="str">
            <v>（株）デオデオ</v>
          </cell>
          <cell r="H10">
            <v>515</v>
          </cell>
          <cell r="I10">
            <v>71</v>
          </cell>
          <cell r="J10">
            <v>1</v>
          </cell>
          <cell r="K10">
            <v>2</v>
          </cell>
          <cell r="M10">
            <v>241</v>
          </cell>
          <cell r="N10">
            <v>274</v>
          </cell>
          <cell r="P10">
            <v>43</v>
          </cell>
          <cell r="Q10">
            <v>40</v>
          </cell>
          <cell r="R10">
            <v>41</v>
          </cell>
          <cell r="S10">
            <v>35</v>
          </cell>
          <cell r="T10">
            <v>37</v>
          </cell>
          <cell r="U10">
            <v>45</v>
          </cell>
          <cell r="V10">
            <v>36</v>
          </cell>
          <cell r="W10">
            <v>0</v>
          </cell>
          <cell r="X10">
            <v>0</v>
          </cell>
          <cell r="Z10">
            <v>48</v>
          </cell>
          <cell r="AA10">
            <v>46</v>
          </cell>
          <cell r="AB10">
            <v>47</v>
          </cell>
          <cell r="AC10">
            <v>44</v>
          </cell>
          <cell r="AD10">
            <v>47</v>
          </cell>
          <cell r="AE10">
            <v>42</v>
          </cell>
          <cell r="AF10">
            <v>35</v>
          </cell>
          <cell r="AG10">
            <v>1</v>
          </cell>
          <cell r="AH10">
            <v>2</v>
          </cell>
        </row>
        <row r="11">
          <cell r="A11">
            <v>9</v>
          </cell>
          <cell r="B11">
            <v>9</v>
          </cell>
          <cell r="C11" t="str">
            <v>２－Ｃ</v>
          </cell>
          <cell r="D11" t="str">
            <v>梅島　弘子</v>
          </cell>
          <cell r="E11" t="str">
            <v>兵   庫</v>
          </cell>
          <cell r="F11" t="str">
            <v>（株）創造学園</v>
          </cell>
          <cell r="H11">
            <v>523</v>
          </cell>
          <cell r="I11">
            <v>68</v>
          </cell>
          <cell r="J11">
            <v>1</v>
          </cell>
          <cell r="K11">
            <v>5</v>
          </cell>
          <cell r="M11">
            <v>269</v>
          </cell>
          <cell r="N11">
            <v>254</v>
          </cell>
          <cell r="P11">
            <v>51</v>
          </cell>
          <cell r="Q11">
            <v>38</v>
          </cell>
          <cell r="R11">
            <v>45</v>
          </cell>
          <cell r="S11">
            <v>48</v>
          </cell>
          <cell r="T11">
            <v>31</v>
          </cell>
          <cell r="U11">
            <v>56</v>
          </cell>
          <cell r="V11">
            <v>34</v>
          </cell>
          <cell r="W11">
            <v>1</v>
          </cell>
          <cell r="X11">
            <v>4</v>
          </cell>
          <cell r="Z11">
            <v>48</v>
          </cell>
          <cell r="AA11">
            <v>45</v>
          </cell>
          <cell r="AB11">
            <v>41</v>
          </cell>
          <cell r="AC11">
            <v>37</v>
          </cell>
          <cell r="AD11">
            <v>41</v>
          </cell>
          <cell r="AE11">
            <v>42</v>
          </cell>
          <cell r="AF11">
            <v>34</v>
          </cell>
          <cell r="AG11">
            <v>0</v>
          </cell>
          <cell r="AH11">
            <v>1</v>
          </cell>
        </row>
        <row r="12">
          <cell r="A12">
            <v>18</v>
          </cell>
          <cell r="B12">
            <v>18</v>
          </cell>
          <cell r="C12" t="str">
            <v>２－Ｄ</v>
          </cell>
          <cell r="D12" t="str">
            <v>七田　君代</v>
          </cell>
          <cell r="E12" t="str">
            <v>佐   賀</v>
          </cell>
          <cell r="F12" t="str">
            <v>アーチェリーショップ君</v>
          </cell>
          <cell r="H12">
            <v>475</v>
          </cell>
          <cell r="I12">
            <v>70</v>
          </cell>
          <cell r="J12">
            <v>1</v>
          </cell>
          <cell r="K12">
            <v>3</v>
          </cell>
          <cell r="M12">
            <v>230</v>
          </cell>
          <cell r="N12">
            <v>245</v>
          </cell>
          <cell r="P12">
            <v>45</v>
          </cell>
          <cell r="Q12">
            <v>39</v>
          </cell>
          <cell r="R12">
            <v>33</v>
          </cell>
          <cell r="S12">
            <v>30</v>
          </cell>
          <cell r="T12">
            <v>33</v>
          </cell>
          <cell r="U12">
            <v>50</v>
          </cell>
          <cell r="V12">
            <v>35</v>
          </cell>
          <cell r="W12">
            <v>1</v>
          </cell>
          <cell r="X12">
            <v>3</v>
          </cell>
          <cell r="Z12">
            <v>33</v>
          </cell>
          <cell r="AA12">
            <v>46</v>
          </cell>
          <cell r="AB12">
            <v>44</v>
          </cell>
          <cell r="AC12">
            <v>31</v>
          </cell>
          <cell r="AD12">
            <v>43</v>
          </cell>
          <cell r="AE12">
            <v>48</v>
          </cell>
          <cell r="AF12">
            <v>35</v>
          </cell>
          <cell r="AG12">
            <v>0</v>
          </cell>
          <cell r="AH12">
            <v>0</v>
          </cell>
        </row>
        <row r="13">
          <cell r="A13">
            <v>17</v>
          </cell>
          <cell r="B13">
            <v>17</v>
          </cell>
          <cell r="C13" t="str">
            <v>３－Ａ</v>
          </cell>
          <cell r="D13" t="str">
            <v>撫養　愛子</v>
          </cell>
          <cell r="E13" t="str">
            <v>岡   山</v>
          </cell>
          <cell r="F13" t="str">
            <v>岡山市役所</v>
          </cell>
          <cell r="H13">
            <v>480</v>
          </cell>
          <cell r="I13">
            <v>70</v>
          </cell>
          <cell r="J13">
            <v>2</v>
          </cell>
          <cell r="K13">
            <v>2</v>
          </cell>
          <cell r="M13">
            <v>235</v>
          </cell>
          <cell r="N13">
            <v>245</v>
          </cell>
          <cell r="P13">
            <v>36</v>
          </cell>
          <cell r="Q13">
            <v>34</v>
          </cell>
          <cell r="R13">
            <v>49</v>
          </cell>
          <cell r="S13">
            <v>34</v>
          </cell>
          <cell r="T13">
            <v>40</v>
          </cell>
          <cell r="U13">
            <v>42</v>
          </cell>
          <cell r="V13">
            <v>35</v>
          </cell>
          <cell r="W13">
            <v>1</v>
          </cell>
          <cell r="X13">
            <v>1</v>
          </cell>
          <cell r="Z13">
            <v>36</v>
          </cell>
          <cell r="AA13">
            <v>46</v>
          </cell>
          <cell r="AB13">
            <v>25</v>
          </cell>
          <cell r="AC13">
            <v>48</v>
          </cell>
          <cell r="AD13">
            <v>47</v>
          </cell>
          <cell r="AE13">
            <v>43</v>
          </cell>
          <cell r="AF13">
            <v>35</v>
          </cell>
          <cell r="AG13">
            <v>1</v>
          </cell>
          <cell r="AH13">
            <v>1</v>
          </cell>
        </row>
        <row r="14">
          <cell r="A14">
            <v>4</v>
          </cell>
          <cell r="B14">
            <v>4</v>
          </cell>
          <cell r="C14" t="str">
            <v>３－Ｂ</v>
          </cell>
          <cell r="D14" t="str">
            <v>新谷　幸子</v>
          </cell>
          <cell r="E14" t="str">
            <v>広   島</v>
          </cell>
          <cell r="F14" t="str">
            <v>（株）デオデオ</v>
          </cell>
          <cell r="H14">
            <v>548</v>
          </cell>
          <cell r="I14">
            <v>72</v>
          </cell>
          <cell r="J14">
            <v>1</v>
          </cell>
          <cell r="K14">
            <v>12</v>
          </cell>
          <cell r="M14">
            <v>275</v>
          </cell>
          <cell r="N14">
            <v>273</v>
          </cell>
          <cell r="P14">
            <v>55</v>
          </cell>
          <cell r="Q14">
            <v>44</v>
          </cell>
          <cell r="R14">
            <v>43</v>
          </cell>
          <cell r="S14">
            <v>39</v>
          </cell>
          <cell r="T14">
            <v>46</v>
          </cell>
          <cell r="U14">
            <v>48</v>
          </cell>
          <cell r="V14">
            <v>36</v>
          </cell>
          <cell r="W14">
            <v>0</v>
          </cell>
          <cell r="X14">
            <v>7</v>
          </cell>
          <cell r="Z14">
            <v>49</v>
          </cell>
          <cell r="AA14">
            <v>39</v>
          </cell>
          <cell r="AB14">
            <v>46</v>
          </cell>
          <cell r="AC14">
            <v>47</v>
          </cell>
          <cell r="AD14">
            <v>50</v>
          </cell>
          <cell r="AE14">
            <v>42</v>
          </cell>
          <cell r="AF14">
            <v>36</v>
          </cell>
          <cell r="AG14">
            <v>1</v>
          </cell>
          <cell r="AH14">
            <v>5</v>
          </cell>
        </row>
        <row r="15">
          <cell r="A15">
            <v>8</v>
          </cell>
          <cell r="B15">
            <v>8</v>
          </cell>
          <cell r="C15" t="str">
            <v>３－Ｃ</v>
          </cell>
          <cell r="D15" t="str">
            <v>野澤　陽子</v>
          </cell>
          <cell r="E15" t="str">
            <v>兵   庫</v>
          </cell>
          <cell r="F15" t="str">
            <v>甲南学園職員</v>
          </cell>
          <cell r="H15">
            <v>527</v>
          </cell>
          <cell r="I15">
            <v>72</v>
          </cell>
          <cell r="J15">
            <v>1</v>
          </cell>
          <cell r="K15">
            <v>1</v>
          </cell>
          <cell r="M15">
            <v>248</v>
          </cell>
          <cell r="N15">
            <v>279</v>
          </cell>
          <cell r="P15">
            <v>30</v>
          </cell>
          <cell r="Q15">
            <v>37</v>
          </cell>
          <cell r="R15">
            <v>41</v>
          </cell>
          <cell r="S15">
            <v>46</v>
          </cell>
          <cell r="T15">
            <v>45</v>
          </cell>
          <cell r="U15">
            <v>49</v>
          </cell>
          <cell r="V15">
            <v>36</v>
          </cell>
          <cell r="W15">
            <v>0</v>
          </cell>
          <cell r="X15">
            <v>0</v>
          </cell>
          <cell r="Z15">
            <v>44</v>
          </cell>
          <cell r="AA15">
            <v>43</v>
          </cell>
          <cell r="AB15">
            <v>45</v>
          </cell>
          <cell r="AC15">
            <v>48</v>
          </cell>
          <cell r="AD15">
            <v>50</v>
          </cell>
          <cell r="AE15">
            <v>49</v>
          </cell>
          <cell r="AF15">
            <v>36</v>
          </cell>
          <cell r="AG15">
            <v>1</v>
          </cell>
          <cell r="AH15">
            <v>1</v>
          </cell>
        </row>
        <row r="16">
          <cell r="A16">
            <v>6</v>
          </cell>
          <cell r="B16">
            <v>6</v>
          </cell>
          <cell r="C16" t="str">
            <v>３－Ｄ</v>
          </cell>
          <cell r="D16" t="str">
            <v>松下　紗耶未</v>
          </cell>
          <cell r="E16" t="str">
            <v>大   阪</v>
          </cell>
          <cell r="F16" t="str">
            <v>（株）ミキハウス</v>
          </cell>
          <cell r="H16">
            <v>536</v>
          </cell>
          <cell r="I16">
            <v>72</v>
          </cell>
          <cell r="J16">
            <v>1</v>
          </cell>
          <cell r="K16">
            <v>3</v>
          </cell>
          <cell r="M16">
            <v>264</v>
          </cell>
          <cell r="N16">
            <v>272</v>
          </cell>
          <cell r="P16">
            <v>44</v>
          </cell>
          <cell r="Q16">
            <v>32</v>
          </cell>
          <cell r="R16">
            <v>38</v>
          </cell>
          <cell r="S16">
            <v>47</v>
          </cell>
          <cell r="T16">
            <v>54</v>
          </cell>
          <cell r="U16">
            <v>49</v>
          </cell>
          <cell r="V16">
            <v>36</v>
          </cell>
          <cell r="W16">
            <v>1</v>
          </cell>
          <cell r="X16">
            <v>2</v>
          </cell>
          <cell r="Z16">
            <v>43</v>
          </cell>
          <cell r="AA16">
            <v>44</v>
          </cell>
          <cell r="AB16">
            <v>46</v>
          </cell>
          <cell r="AC16">
            <v>42</v>
          </cell>
          <cell r="AD16">
            <v>50</v>
          </cell>
          <cell r="AE16">
            <v>47</v>
          </cell>
          <cell r="AF16">
            <v>36</v>
          </cell>
          <cell r="AG16">
            <v>0</v>
          </cell>
          <cell r="AH16">
            <v>1</v>
          </cell>
        </row>
        <row r="17">
          <cell r="A17">
            <v>19</v>
          </cell>
          <cell r="B17">
            <v>19</v>
          </cell>
          <cell r="C17" t="str">
            <v>４－Ａ</v>
          </cell>
          <cell r="D17" t="str">
            <v>青木　菜保子</v>
          </cell>
          <cell r="E17" t="str">
            <v>岡   山</v>
          </cell>
          <cell r="F17" t="str">
            <v>セリオ（株）</v>
          </cell>
          <cell r="H17">
            <v>471</v>
          </cell>
          <cell r="I17">
            <v>70</v>
          </cell>
          <cell r="J17">
            <v>0</v>
          </cell>
          <cell r="K17">
            <v>2</v>
          </cell>
          <cell r="M17">
            <v>232</v>
          </cell>
          <cell r="N17">
            <v>239</v>
          </cell>
          <cell r="P17">
            <v>36</v>
          </cell>
          <cell r="Q17">
            <v>40</v>
          </cell>
          <cell r="R17">
            <v>35</v>
          </cell>
          <cell r="S17">
            <v>35</v>
          </cell>
          <cell r="T17">
            <v>42</v>
          </cell>
          <cell r="U17">
            <v>44</v>
          </cell>
          <cell r="V17">
            <v>35</v>
          </cell>
          <cell r="W17">
            <v>0</v>
          </cell>
          <cell r="X17">
            <v>2</v>
          </cell>
          <cell r="Z17">
            <v>44</v>
          </cell>
          <cell r="AA17">
            <v>35</v>
          </cell>
          <cell r="AB17">
            <v>36</v>
          </cell>
          <cell r="AC17">
            <v>35</v>
          </cell>
          <cell r="AD17">
            <v>45</v>
          </cell>
          <cell r="AE17">
            <v>44</v>
          </cell>
          <cell r="AF17">
            <v>35</v>
          </cell>
          <cell r="AG17">
            <v>0</v>
          </cell>
          <cell r="AH17">
            <v>0</v>
          </cell>
        </row>
        <row r="18">
          <cell r="A18">
            <v>12</v>
          </cell>
          <cell r="B18">
            <v>12</v>
          </cell>
          <cell r="C18" t="str">
            <v>４－Ｂ</v>
          </cell>
          <cell r="D18" t="str">
            <v>岡本　洋子</v>
          </cell>
          <cell r="E18" t="str">
            <v>山   口</v>
          </cell>
          <cell r="F18" t="str">
            <v>　</v>
          </cell>
          <cell r="H18">
            <v>511</v>
          </cell>
          <cell r="I18">
            <v>71</v>
          </cell>
          <cell r="J18">
            <v>5</v>
          </cell>
          <cell r="K18">
            <v>9</v>
          </cell>
          <cell r="M18">
            <v>249</v>
          </cell>
          <cell r="N18">
            <v>262</v>
          </cell>
          <cell r="P18">
            <v>36</v>
          </cell>
          <cell r="Q18">
            <v>36</v>
          </cell>
          <cell r="R18">
            <v>43</v>
          </cell>
          <cell r="S18">
            <v>39</v>
          </cell>
          <cell r="T18">
            <v>49</v>
          </cell>
          <cell r="U18">
            <v>46</v>
          </cell>
          <cell r="V18">
            <v>36</v>
          </cell>
          <cell r="W18">
            <v>3</v>
          </cell>
          <cell r="X18">
            <v>6</v>
          </cell>
          <cell r="Z18">
            <v>42</v>
          </cell>
          <cell r="AA18">
            <v>45</v>
          </cell>
          <cell r="AB18">
            <v>46</v>
          </cell>
          <cell r="AC18">
            <v>45</v>
          </cell>
          <cell r="AD18">
            <v>53</v>
          </cell>
          <cell r="AE18">
            <v>31</v>
          </cell>
          <cell r="AF18">
            <v>35</v>
          </cell>
          <cell r="AG18">
            <v>2</v>
          </cell>
          <cell r="AH18">
            <v>3</v>
          </cell>
        </row>
        <row r="19">
          <cell r="A19">
            <v>14</v>
          </cell>
          <cell r="B19">
            <v>14</v>
          </cell>
          <cell r="C19" t="str">
            <v>４－Ｃ</v>
          </cell>
          <cell r="D19" t="str">
            <v>本田　房子</v>
          </cell>
          <cell r="E19" t="str">
            <v>神奈川</v>
          </cell>
          <cell r="F19" t="str">
            <v>　</v>
          </cell>
          <cell r="H19">
            <v>496</v>
          </cell>
          <cell r="I19">
            <v>71</v>
          </cell>
          <cell r="J19">
            <v>3</v>
          </cell>
          <cell r="K19">
            <v>4</v>
          </cell>
          <cell r="M19">
            <v>244</v>
          </cell>
          <cell r="N19">
            <v>252</v>
          </cell>
          <cell r="P19">
            <v>39</v>
          </cell>
          <cell r="Q19">
            <v>51</v>
          </cell>
          <cell r="R19">
            <v>38</v>
          </cell>
          <cell r="S19">
            <v>30</v>
          </cell>
          <cell r="T19">
            <v>39</v>
          </cell>
          <cell r="U19">
            <v>47</v>
          </cell>
          <cell r="V19">
            <v>35</v>
          </cell>
          <cell r="W19">
            <v>1</v>
          </cell>
          <cell r="X19">
            <v>2</v>
          </cell>
          <cell r="Z19">
            <v>38</v>
          </cell>
          <cell r="AA19">
            <v>45</v>
          </cell>
          <cell r="AB19">
            <v>38</v>
          </cell>
          <cell r="AC19">
            <v>42</v>
          </cell>
          <cell r="AD19">
            <v>44</v>
          </cell>
          <cell r="AE19">
            <v>45</v>
          </cell>
          <cell r="AF19">
            <v>36</v>
          </cell>
          <cell r="AG19">
            <v>2</v>
          </cell>
          <cell r="AH19">
            <v>2</v>
          </cell>
        </row>
        <row r="20">
          <cell r="A20">
            <v>21</v>
          </cell>
          <cell r="B20">
            <v>21</v>
          </cell>
          <cell r="C20" t="str">
            <v>４－Ｄ</v>
          </cell>
          <cell r="D20" t="str">
            <v>小出　美沙都</v>
          </cell>
          <cell r="E20" t="str">
            <v>大   分</v>
          </cell>
          <cell r="F20" t="str">
            <v>　</v>
          </cell>
          <cell r="H20">
            <v>461</v>
          </cell>
          <cell r="I20">
            <v>68</v>
          </cell>
          <cell r="J20">
            <v>2</v>
          </cell>
          <cell r="K20">
            <v>3</v>
          </cell>
          <cell r="M20">
            <v>222</v>
          </cell>
          <cell r="N20">
            <v>239</v>
          </cell>
          <cell r="P20">
            <v>33</v>
          </cell>
          <cell r="Q20">
            <v>29</v>
          </cell>
          <cell r="R20">
            <v>38</v>
          </cell>
          <cell r="S20">
            <v>46</v>
          </cell>
          <cell r="T20">
            <v>38</v>
          </cell>
          <cell r="U20">
            <v>38</v>
          </cell>
          <cell r="V20">
            <v>32</v>
          </cell>
          <cell r="W20">
            <v>2</v>
          </cell>
          <cell r="X20">
            <v>3</v>
          </cell>
          <cell r="Z20">
            <v>31</v>
          </cell>
          <cell r="AA20">
            <v>42</v>
          </cell>
          <cell r="AB20">
            <v>41</v>
          </cell>
          <cell r="AC20">
            <v>36</v>
          </cell>
          <cell r="AD20">
            <v>42</v>
          </cell>
          <cell r="AE20">
            <v>47</v>
          </cell>
          <cell r="AF20">
            <v>36</v>
          </cell>
          <cell r="AG20">
            <v>0</v>
          </cell>
          <cell r="AH20">
            <v>0</v>
          </cell>
        </row>
        <row r="21">
          <cell r="A21">
            <v>13</v>
          </cell>
          <cell r="B21">
            <v>13</v>
          </cell>
          <cell r="C21" t="str">
            <v>５－Ａ</v>
          </cell>
          <cell r="D21" t="str">
            <v>村上　晶子</v>
          </cell>
          <cell r="E21" t="str">
            <v>岡   山</v>
          </cell>
          <cell r="F21" t="str">
            <v>（株）カワニシ</v>
          </cell>
          <cell r="H21">
            <v>505</v>
          </cell>
          <cell r="I21">
            <v>72</v>
          </cell>
          <cell r="J21">
            <v>3</v>
          </cell>
          <cell r="K21">
            <v>7</v>
          </cell>
          <cell r="M21">
            <v>234</v>
          </cell>
          <cell r="N21">
            <v>271</v>
          </cell>
          <cell r="P21">
            <v>36</v>
          </cell>
          <cell r="Q21">
            <v>34</v>
          </cell>
          <cell r="R21">
            <v>31</v>
          </cell>
          <cell r="S21">
            <v>48</v>
          </cell>
          <cell r="T21">
            <v>43</v>
          </cell>
          <cell r="U21">
            <v>42</v>
          </cell>
          <cell r="V21">
            <v>36</v>
          </cell>
          <cell r="W21">
            <v>1</v>
          </cell>
          <cell r="X21">
            <v>4</v>
          </cell>
          <cell r="Z21">
            <v>44</v>
          </cell>
          <cell r="AA21">
            <v>45</v>
          </cell>
          <cell r="AB21">
            <v>47</v>
          </cell>
          <cell r="AC21">
            <v>37</v>
          </cell>
          <cell r="AD21">
            <v>49</v>
          </cell>
          <cell r="AE21">
            <v>49</v>
          </cell>
          <cell r="AF21">
            <v>36</v>
          </cell>
          <cell r="AG21">
            <v>2</v>
          </cell>
          <cell r="AH21">
            <v>3</v>
          </cell>
        </row>
        <row r="22">
          <cell r="A22">
            <v>16</v>
          </cell>
          <cell r="B22">
            <v>16</v>
          </cell>
          <cell r="C22" t="str">
            <v>５－Ｂ</v>
          </cell>
          <cell r="D22" t="str">
            <v>勝谷　美紀</v>
          </cell>
          <cell r="E22" t="str">
            <v>山   口</v>
          </cell>
          <cell r="F22" t="str">
            <v>久賀町長浦ｽﾎﾟｰﾂ海浜ｽｸｴｱ</v>
          </cell>
          <cell r="H22">
            <v>482</v>
          </cell>
          <cell r="I22">
            <v>70</v>
          </cell>
          <cell r="J22">
            <v>1</v>
          </cell>
          <cell r="K22">
            <v>3</v>
          </cell>
          <cell r="M22">
            <v>244</v>
          </cell>
          <cell r="N22">
            <v>238</v>
          </cell>
          <cell r="P22">
            <v>44</v>
          </cell>
          <cell r="Q22">
            <v>36</v>
          </cell>
          <cell r="R22">
            <v>39</v>
          </cell>
          <cell r="S22">
            <v>43</v>
          </cell>
          <cell r="T22">
            <v>41</v>
          </cell>
          <cell r="U22">
            <v>41</v>
          </cell>
          <cell r="V22">
            <v>36</v>
          </cell>
          <cell r="W22">
            <v>1</v>
          </cell>
          <cell r="X22">
            <v>2</v>
          </cell>
          <cell r="Z22">
            <v>36</v>
          </cell>
          <cell r="AA22">
            <v>35</v>
          </cell>
          <cell r="AB22">
            <v>47</v>
          </cell>
          <cell r="AC22">
            <v>37</v>
          </cell>
          <cell r="AD22">
            <v>45</v>
          </cell>
          <cell r="AE22">
            <v>38</v>
          </cell>
          <cell r="AF22">
            <v>34</v>
          </cell>
          <cell r="AG22">
            <v>0</v>
          </cell>
          <cell r="AH22">
            <v>1</v>
          </cell>
        </row>
        <row r="23">
          <cell r="A23">
            <v>20</v>
          </cell>
          <cell r="B23">
            <v>20</v>
          </cell>
          <cell r="C23" t="str">
            <v>５－Ｃ</v>
          </cell>
          <cell r="D23" t="str">
            <v>磯崎　直美</v>
          </cell>
          <cell r="E23" t="str">
            <v>神奈川</v>
          </cell>
          <cell r="F23" t="str">
            <v>ゆめそろばん</v>
          </cell>
          <cell r="H23">
            <v>465</v>
          </cell>
          <cell r="I23">
            <v>68</v>
          </cell>
          <cell r="J23">
            <v>0</v>
          </cell>
          <cell r="K23">
            <v>1</v>
          </cell>
          <cell r="M23">
            <v>216</v>
          </cell>
          <cell r="N23">
            <v>249</v>
          </cell>
          <cell r="P23">
            <v>38</v>
          </cell>
          <cell r="Q23">
            <v>39</v>
          </cell>
          <cell r="R23">
            <v>39</v>
          </cell>
          <cell r="S23">
            <v>28</v>
          </cell>
          <cell r="T23">
            <v>36</v>
          </cell>
          <cell r="U23">
            <v>36</v>
          </cell>
          <cell r="V23">
            <v>33</v>
          </cell>
          <cell r="W23">
            <v>0</v>
          </cell>
          <cell r="X23">
            <v>0</v>
          </cell>
          <cell r="Z23">
            <v>33</v>
          </cell>
          <cell r="AA23">
            <v>35</v>
          </cell>
          <cell r="AB23">
            <v>44</v>
          </cell>
          <cell r="AC23">
            <v>47</v>
          </cell>
          <cell r="AD23">
            <v>45</v>
          </cell>
          <cell r="AE23">
            <v>45</v>
          </cell>
          <cell r="AF23">
            <v>35</v>
          </cell>
          <cell r="AG23">
            <v>0</v>
          </cell>
          <cell r="AH23">
            <v>1</v>
          </cell>
        </row>
        <row r="24">
          <cell r="A24">
            <v>7</v>
          </cell>
          <cell r="B24">
            <v>7</v>
          </cell>
          <cell r="C24" t="str">
            <v>６－Ａ</v>
          </cell>
          <cell r="D24" t="str">
            <v>宇野　久恵</v>
          </cell>
          <cell r="E24" t="str">
            <v>岡   山</v>
          </cell>
          <cell r="F24" t="str">
            <v>日生町立日生中学校教諭</v>
          </cell>
          <cell r="H24">
            <v>535</v>
          </cell>
          <cell r="I24">
            <v>72</v>
          </cell>
          <cell r="J24">
            <v>2</v>
          </cell>
          <cell r="K24">
            <v>9</v>
          </cell>
          <cell r="M24">
            <v>242</v>
          </cell>
          <cell r="N24">
            <v>293</v>
          </cell>
          <cell r="P24">
            <v>37</v>
          </cell>
          <cell r="Q24">
            <v>39</v>
          </cell>
          <cell r="R24">
            <v>39</v>
          </cell>
          <cell r="S24">
            <v>41</v>
          </cell>
          <cell r="T24">
            <v>47</v>
          </cell>
          <cell r="U24">
            <v>39</v>
          </cell>
          <cell r="V24">
            <v>36</v>
          </cell>
          <cell r="W24">
            <v>0</v>
          </cell>
          <cell r="X24">
            <v>1</v>
          </cell>
          <cell r="Z24">
            <v>51</v>
          </cell>
          <cell r="AA24">
            <v>44</v>
          </cell>
          <cell r="AB24">
            <v>43</v>
          </cell>
          <cell r="AC24">
            <v>52</v>
          </cell>
          <cell r="AD24">
            <v>53</v>
          </cell>
          <cell r="AE24">
            <v>50</v>
          </cell>
          <cell r="AF24">
            <v>36</v>
          </cell>
          <cell r="AG24">
            <v>2</v>
          </cell>
          <cell r="AH24">
            <v>8</v>
          </cell>
        </row>
        <row r="25">
          <cell r="A25">
            <v>24</v>
          </cell>
          <cell r="B25">
            <v>24</v>
          </cell>
          <cell r="C25" t="str">
            <v>６－Ｂ</v>
          </cell>
          <cell r="D25" t="str">
            <v>佐野　英子</v>
          </cell>
          <cell r="E25" t="str">
            <v>山   口</v>
          </cell>
          <cell r="F25" t="str">
            <v>周南市立須々万保育園</v>
          </cell>
          <cell r="H25">
            <v>436</v>
          </cell>
          <cell r="I25">
            <v>70</v>
          </cell>
          <cell r="J25">
            <v>0</v>
          </cell>
          <cell r="K25">
            <v>3</v>
          </cell>
          <cell r="M25">
            <v>197</v>
          </cell>
          <cell r="N25">
            <v>239</v>
          </cell>
          <cell r="P25">
            <v>28</v>
          </cell>
          <cell r="Q25">
            <v>25</v>
          </cell>
          <cell r="R25">
            <v>32</v>
          </cell>
          <cell r="S25">
            <v>28</v>
          </cell>
          <cell r="T25">
            <v>40</v>
          </cell>
          <cell r="U25">
            <v>44</v>
          </cell>
          <cell r="V25">
            <v>34</v>
          </cell>
          <cell r="W25">
            <v>0</v>
          </cell>
          <cell r="X25">
            <v>1</v>
          </cell>
          <cell r="Z25">
            <v>47</v>
          </cell>
          <cell r="AA25">
            <v>38</v>
          </cell>
          <cell r="AB25">
            <v>30</v>
          </cell>
          <cell r="AC25">
            <v>40</v>
          </cell>
          <cell r="AD25">
            <v>41</v>
          </cell>
          <cell r="AE25">
            <v>43</v>
          </cell>
          <cell r="AF25">
            <v>36</v>
          </cell>
          <cell r="AG25">
            <v>0</v>
          </cell>
          <cell r="AH25">
            <v>2</v>
          </cell>
        </row>
        <row r="26">
          <cell r="A26">
            <v>25</v>
          </cell>
          <cell r="B26">
            <v>25</v>
          </cell>
          <cell r="C26" t="str">
            <v>６－Ｃ</v>
          </cell>
          <cell r="D26" t="str">
            <v>小杉　理加</v>
          </cell>
          <cell r="E26" t="str">
            <v>東   京</v>
          </cell>
          <cell r="F26" t="str">
            <v>　</v>
          </cell>
          <cell r="H26">
            <v>407</v>
          </cell>
          <cell r="I26">
            <v>65</v>
          </cell>
          <cell r="J26">
            <v>0</v>
          </cell>
          <cell r="K26">
            <v>3</v>
          </cell>
          <cell r="M26">
            <v>169</v>
          </cell>
          <cell r="N26">
            <v>238</v>
          </cell>
          <cell r="P26">
            <v>28</v>
          </cell>
          <cell r="Q26">
            <v>23</v>
          </cell>
          <cell r="R26">
            <v>23</v>
          </cell>
          <cell r="S26">
            <v>28</v>
          </cell>
          <cell r="T26">
            <v>33</v>
          </cell>
          <cell r="U26">
            <v>34</v>
          </cell>
          <cell r="V26">
            <v>32</v>
          </cell>
          <cell r="W26">
            <v>0</v>
          </cell>
          <cell r="X26">
            <v>1</v>
          </cell>
          <cell r="Z26">
            <v>24</v>
          </cell>
          <cell r="AA26">
            <v>28</v>
          </cell>
          <cell r="AB26">
            <v>53</v>
          </cell>
          <cell r="AC26">
            <v>48</v>
          </cell>
          <cell r="AD26">
            <v>39</v>
          </cell>
          <cell r="AE26">
            <v>46</v>
          </cell>
          <cell r="AF26">
            <v>33</v>
          </cell>
          <cell r="AG26">
            <v>0</v>
          </cell>
          <cell r="AH26">
            <v>2</v>
          </cell>
        </row>
        <row r="27">
          <cell r="A27">
            <v>22</v>
          </cell>
          <cell r="B27">
            <v>22</v>
          </cell>
          <cell r="C27" t="str">
            <v>７－Ａ</v>
          </cell>
          <cell r="D27" t="str">
            <v>国府　純子</v>
          </cell>
          <cell r="E27" t="str">
            <v>岡   山</v>
          </cell>
          <cell r="F27" t="str">
            <v>日東化成工業（株）</v>
          </cell>
          <cell r="H27">
            <v>459</v>
          </cell>
          <cell r="I27">
            <v>70</v>
          </cell>
          <cell r="J27">
            <v>0</v>
          </cell>
          <cell r="K27">
            <v>2</v>
          </cell>
          <cell r="M27">
            <v>227</v>
          </cell>
          <cell r="N27">
            <v>232</v>
          </cell>
          <cell r="P27">
            <v>41</v>
          </cell>
          <cell r="Q27">
            <v>40</v>
          </cell>
          <cell r="R27">
            <v>43</v>
          </cell>
          <cell r="S27">
            <v>30</v>
          </cell>
          <cell r="T27">
            <v>39</v>
          </cell>
          <cell r="U27">
            <v>34</v>
          </cell>
          <cell r="V27">
            <v>35</v>
          </cell>
          <cell r="W27">
            <v>0</v>
          </cell>
          <cell r="X27">
            <v>1</v>
          </cell>
          <cell r="Z27">
            <v>45</v>
          </cell>
          <cell r="AA27">
            <v>38</v>
          </cell>
          <cell r="AB27">
            <v>36</v>
          </cell>
          <cell r="AC27">
            <v>36</v>
          </cell>
          <cell r="AD27">
            <v>43</v>
          </cell>
          <cell r="AE27">
            <v>34</v>
          </cell>
          <cell r="AF27">
            <v>35</v>
          </cell>
          <cell r="AG27">
            <v>0</v>
          </cell>
          <cell r="AH27">
            <v>1</v>
          </cell>
        </row>
        <row r="28">
          <cell r="A28">
            <v>1</v>
          </cell>
          <cell r="B28">
            <v>1</v>
          </cell>
          <cell r="C28" t="str">
            <v>７－Ｂ</v>
          </cell>
          <cell r="D28" t="str">
            <v>榎本　静香</v>
          </cell>
          <cell r="E28" t="str">
            <v>山   形</v>
          </cell>
          <cell r="F28" t="str">
            <v>山形県体育協会</v>
          </cell>
          <cell r="H28">
            <v>567</v>
          </cell>
          <cell r="I28">
            <v>71</v>
          </cell>
          <cell r="J28">
            <v>2</v>
          </cell>
          <cell r="K28">
            <v>11</v>
          </cell>
          <cell r="M28">
            <v>281</v>
          </cell>
          <cell r="N28">
            <v>286</v>
          </cell>
          <cell r="P28">
            <v>51</v>
          </cell>
          <cell r="Q28">
            <v>37</v>
          </cell>
          <cell r="R28">
            <v>44</v>
          </cell>
          <cell r="S28">
            <v>47</v>
          </cell>
          <cell r="T28">
            <v>47</v>
          </cell>
          <cell r="U28">
            <v>55</v>
          </cell>
          <cell r="V28">
            <v>35</v>
          </cell>
          <cell r="W28">
            <v>2</v>
          </cell>
          <cell r="X28">
            <v>8</v>
          </cell>
          <cell r="Z28">
            <v>49</v>
          </cell>
          <cell r="AA28">
            <v>50</v>
          </cell>
          <cell r="AB28">
            <v>44</v>
          </cell>
          <cell r="AC28">
            <v>51</v>
          </cell>
          <cell r="AD28">
            <v>48</v>
          </cell>
          <cell r="AE28">
            <v>44</v>
          </cell>
          <cell r="AF28">
            <v>36</v>
          </cell>
          <cell r="AG28">
            <v>0</v>
          </cell>
          <cell r="AH28">
            <v>3</v>
          </cell>
        </row>
        <row r="29">
          <cell r="A29">
            <v>23</v>
          </cell>
          <cell r="B29">
            <v>23</v>
          </cell>
          <cell r="C29" t="str">
            <v>７－Ｃ</v>
          </cell>
          <cell r="D29" t="str">
            <v>一之谷　智子</v>
          </cell>
          <cell r="E29" t="str">
            <v>東   京</v>
          </cell>
          <cell r="F29" t="str">
            <v>（株）ロッテ</v>
          </cell>
          <cell r="H29">
            <v>441</v>
          </cell>
          <cell r="I29">
            <v>69</v>
          </cell>
          <cell r="J29">
            <v>2</v>
          </cell>
          <cell r="K29">
            <v>6</v>
          </cell>
          <cell r="M29">
            <v>199</v>
          </cell>
          <cell r="N29">
            <v>242</v>
          </cell>
          <cell r="P29">
            <v>9</v>
          </cell>
          <cell r="Q29">
            <v>38</v>
          </cell>
          <cell r="R29">
            <v>25</v>
          </cell>
          <cell r="S29">
            <v>50</v>
          </cell>
          <cell r="T29">
            <v>33</v>
          </cell>
          <cell r="U29">
            <v>44</v>
          </cell>
          <cell r="V29">
            <v>33</v>
          </cell>
          <cell r="W29">
            <v>1</v>
          </cell>
          <cell r="X29">
            <v>2</v>
          </cell>
          <cell r="Z29">
            <v>37</v>
          </cell>
          <cell r="AA29">
            <v>40</v>
          </cell>
          <cell r="AB29">
            <v>45</v>
          </cell>
          <cell r="AC29">
            <v>45</v>
          </cell>
          <cell r="AD29">
            <v>39</v>
          </cell>
          <cell r="AE29">
            <v>36</v>
          </cell>
          <cell r="AF29">
            <v>36</v>
          </cell>
          <cell r="AG29">
            <v>1</v>
          </cell>
          <cell r="AH29">
            <v>4</v>
          </cell>
        </row>
        <row r="54">
          <cell r="A54">
            <v>1</v>
          </cell>
          <cell r="B54">
            <v>1</v>
          </cell>
          <cell r="C54" t="str">
            <v>７－Ｂ</v>
          </cell>
          <cell r="D54" t="str">
            <v>榎本　静香</v>
          </cell>
          <cell r="E54" t="str">
            <v>山   形</v>
          </cell>
          <cell r="F54" t="str">
            <v>山形県体育協会</v>
          </cell>
          <cell r="H54">
            <v>567</v>
          </cell>
          <cell r="I54">
            <v>71</v>
          </cell>
          <cell r="J54">
            <v>2</v>
          </cell>
          <cell r="K54">
            <v>11</v>
          </cell>
          <cell r="M54">
            <v>281</v>
          </cell>
          <cell r="N54">
            <v>286</v>
          </cell>
          <cell r="P54">
            <v>51</v>
          </cell>
          <cell r="Q54">
            <v>37</v>
          </cell>
          <cell r="R54">
            <v>44</v>
          </cell>
          <cell r="S54">
            <v>47</v>
          </cell>
          <cell r="T54">
            <v>47</v>
          </cell>
          <cell r="U54">
            <v>55</v>
          </cell>
          <cell r="V54">
            <v>35</v>
          </cell>
          <cell r="W54">
            <v>2</v>
          </cell>
          <cell r="X54">
            <v>8</v>
          </cell>
          <cell r="Z54">
            <v>49</v>
          </cell>
          <cell r="AA54">
            <v>50</v>
          </cell>
          <cell r="AB54">
            <v>44</v>
          </cell>
          <cell r="AC54">
            <v>51</v>
          </cell>
          <cell r="AD54">
            <v>48</v>
          </cell>
          <cell r="AE54">
            <v>44</v>
          </cell>
          <cell r="AF54">
            <v>36</v>
          </cell>
          <cell r="AG54">
            <v>0</v>
          </cell>
          <cell r="AH54">
            <v>3</v>
          </cell>
        </row>
        <row r="55">
          <cell r="A55">
            <v>2</v>
          </cell>
          <cell r="B55">
            <v>2</v>
          </cell>
          <cell r="C55" t="str">
            <v>１－Ｂ</v>
          </cell>
          <cell r="D55" t="str">
            <v>河﨑　由加里</v>
          </cell>
          <cell r="E55" t="str">
            <v>広   島</v>
          </cell>
          <cell r="F55" t="str">
            <v>（株）デオデオ</v>
          </cell>
          <cell r="H55">
            <v>559</v>
          </cell>
          <cell r="I55">
            <v>72</v>
          </cell>
          <cell r="J55">
            <v>1</v>
          </cell>
          <cell r="K55">
            <v>7</v>
          </cell>
          <cell r="M55">
            <v>265</v>
          </cell>
          <cell r="N55">
            <v>294</v>
          </cell>
          <cell r="P55">
            <v>39</v>
          </cell>
          <cell r="Q55">
            <v>44</v>
          </cell>
          <cell r="R55">
            <v>43</v>
          </cell>
          <cell r="S55">
            <v>44</v>
          </cell>
          <cell r="T55">
            <v>47</v>
          </cell>
          <cell r="U55">
            <v>48</v>
          </cell>
          <cell r="V55">
            <v>36</v>
          </cell>
          <cell r="W55">
            <v>0</v>
          </cell>
          <cell r="X55">
            <v>2</v>
          </cell>
          <cell r="Z55">
            <v>46</v>
          </cell>
          <cell r="AA55">
            <v>45</v>
          </cell>
          <cell r="AB55">
            <v>52</v>
          </cell>
          <cell r="AC55">
            <v>54</v>
          </cell>
          <cell r="AD55">
            <v>48</v>
          </cell>
          <cell r="AE55">
            <v>49</v>
          </cell>
          <cell r="AF55">
            <v>36</v>
          </cell>
          <cell r="AG55">
            <v>1</v>
          </cell>
          <cell r="AH55">
            <v>5</v>
          </cell>
        </row>
        <row r="56">
          <cell r="A56">
            <v>3</v>
          </cell>
          <cell r="B56">
            <v>3</v>
          </cell>
          <cell r="C56" t="str">
            <v>１－Ｄ</v>
          </cell>
          <cell r="D56" t="str">
            <v>浅野　真弓</v>
          </cell>
          <cell r="E56" t="str">
            <v>佐   賀</v>
          </cell>
          <cell r="F56" t="str">
            <v>（株）佐電工</v>
          </cell>
          <cell r="H56">
            <v>558</v>
          </cell>
          <cell r="I56">
            <v>72</v>
          </cell>
          <cell r="J56">
            <v>3</v>
          </cell>
          <cell r="K56">
            <v>12</v>
          </cell>
          <cell r="M56">
            <v>275</v>
          </cell>
          <cell r="N56">
            <v>283</v>
          </cell>
          <cell r="P56">
            <v>52</v>
          </cell>
          <cell r="Q56">
            <v>39</v>
          </cell>
          <cell r="R56">
            <v>41</v>
          </cell>
          <cell r="S56">
            <v>47</v>
          </cell>
          <cell r="T56">
            <v>47</v>
          </cell>
          <cell r="U56">
            <v>49</v>
          </cell>
          <cell r="V56">
            <v>36</v>
          </cell>
          <cell r="W56">
            <v>2</v>
          </cell>
          <cell r="X56">
            <v>6</v>
          </cell>
          <cell r="Z56">
            <v>43</v>
          </cell>
          <cell r="AA56">
            <v>49</v>
          </cell>
          <cell r="AB56">
            <v>50</v>
          </cell>
          <cell r="AC56">
            <v>53</v>
          </cell>
          <cell r="AD56">
            <v>41</v>
          </cell>
          <cell r="AE56">
            <v>47</v>
          </cell>
          <cell r="AF56">
            <v>36</v>
          </cell>
          <cell r="AG56">
            <v>1</v>
          </cell>
          <cell r="AH56">
            <v>6</v>
          </cell>
        </row>
        <row r="57">
          <cell r="A57">
            <v>4</v>
          </cell>
          <cell r="B57">
            <v>4</v>
          </cell>
          <cell r="C57" t="str">
            <v>３－Ｂ</v>
          </cell>
          <cell r="D57" t="str">
            <v>新谷　幸子</v>
          </cell>
          <cell r="E57" t="str">
            <v>広   島</v>
          </cell>
          <cell r="F57" t="str">
            <v>（株）デオデオ</v>
          </cell>
          <cell r="H57">
            <v>548</v>
          </cell>
          <cell r="I57">
            <v>72</v>
          </cell>
          <cell r="J57">
            <v>1</v>
          </cell>
          <cell r="K57">
            <v>12</v>
          </cell>
          <cell r="M57">
            <v>275</v>
          </cell>
          <cell r="N57">
            <v>273</v>
          </cell>
          <cell r="P57">
            <v>55</v>
          </cell>
          <cell r="Q57">
            <v>44</v>
          </cell>
          <cell r="R57">
            <v>43</v>
          </cell>
          <cell r="S57">
            <v>39</v>
          </cell>
          <cell r="T57">
            <v>46</v>
          </cell>
          <cell r="U57">
            <v>48</v>
          </cell>
          <cell r="V57">
            <v>36</v>
          </cell>
          <cell r="W57">
            <v>0</v>
          </cell>
          <cell r="X57">
            <v>7</v>
          </cell>
          <cell r="Z57">
            <v>49</v>
          </cell>
          <cell r="AA57">
            <v>39</v>
          </cell>
          <cell r="AB57">
            <v>46</v>
          </cell>
          <cell r="AC57">
            <v>47</v>
          </cell>
          <cell r="AD57">
            <v>50</v>
          </cell>
          <cell r="AE57">
            <v>42</v>
          </cell>
          <cell r="AF57">
            <v>36</v>
          </cell>
          <cell r="AG57">
            <v>1</v>
          </cell>
          <cell r="AH57">
            <v>5</v>
          </cell>
        </row>
        <row r="58">
          <cell r="A58">
            <v>5</v>
          </cell>
          <cell r="B58">
            <v>5</v>
          </cell>
          <cell r="C58" t="str">
            <v>１－Ｃ</v>
          </cell>
          <cell r="D58" t="str">
            <v>川内　紗代子</v>
          </cell>
          <cell r="E58" t="str">
            <v>兵   庫</v>
          </cell>
          <cell r="F58" t="str">
            <v>（株）ミキハウス</v>
          </cell>
          <cell r="H58">
            <v>536</v>
          </cell>
          <cell r="I58">
            <v>72</v>
          </cell>
          <cell r="J58">
            <v>2</v>
          </cell>
          <cell r="K58">
            <v>10</v>
          </cell>
          <cell r="M58">
            <v>258</v>
          </cell>
          <cell r="N58">
            <v>278</v>
          </cell>
          <cell r="P58">
            <v>43</v>
          </cell>
          <cell r="Q58">
            <v>40</v>
          </cell>
          <cell r="R58">
            <v>41</v>
          </cell>
          <cell r="S58">
            <v>50</v>
          </cell>
          <cell r="T58">
            <v>36</v>
          </cell>
          <cell r="U58">
            <v>48</v>
          </cell>
          <cell r="V58">
            <v>36</v>
          </cell>
          <cell r="W58">
            <v>2</v>
          </cell>
          <cell r="X58">
            <v>6</v>
          </cell>
          <cell r="Z58">
            <v>41</v>
          </cell>
          <cell r="AA58">
            <v>45</v>
          </cell>
          <cell r="AB58">
            <v>47</v>
          </cell>
          <cell r="AC58">
            <v>53</v>
          </cell>
          <cell r="AD58">
            <v>44</v>
          </cell>
          <cell r="AE58">
            <v>48</v>
          </cell>
          <cell r="AF58">
            <v>36</v>
          </cell>
          <cell r="AG58">
            <v>0</v>
          </cell>
          <cell r="AH58">
            <v>4</v>
          </cell>
        </row>
        <row r="59">
          <cell r="A59">
            <v>6</v>
          </cell>
          <cell r="B59">
            <v>6</v>
          </cell>
          <cell r="C59" t="str">
            <v>３－Ｄ</v>
          </cell>
          <cell r="D59" t="str">
            <v>松下　紗耶未</v>
          </cell>
          <cell r="E59" t="str">
            <v>大   阪</v>
          </cell>
          <cell r="F59" t="str">
            <v>（株）ミキハウス</v>
          </cell>
          <cell r="H59">
            <v>536</v>
          </cell>
          <cell r="I59">
            <v>72</v>
          </cell>
          <cell r="J59">
            <v>1</v>
          </cell>
          <cell r="K59">
            <v>3</v>
          </cell>
          <cell r="M59">
            <v>264</v>
          </cell>
          <cell r="N59">
            <v>272</v>
          </cell>
          <cell r="P59">
            <v>44</v>
          </cell>
          <cell r="Q59">
            <v>32</v>
          </cell>
          <cell r="R59">
            <v>38</v>
          </cell>
          <cell r="S59">
            <v>47</v>
          </cell>
          <cell r="T59">
            <v>54</v>
          </cell>
          <cell r="U59">
            <v>49</v>
          </cell>
          <cell r="V59">
            <v>36</v>
          </cell>
          <cell r="W59">
            <v>1</v>
          </cell>
          <cell r="X59">
            <v>2</v>
          </cell>
          <cell r="Z59">
            <v>43</v>
          </cell>
          <cell r="AA59">
            <v>44</v>
          </cell>
          <cell r="AB59">
            <v>46</v>
          </cell>
          <cell r="AC59">
            <v>42</v>
          </cell>
          <cell r="AD59">
            <v>50</v>
          </cell>
          <cell r="AE59">
            <v>47</v>
          </cell>
          <cell r="AF59">
            <v>36</v>
          </cell>
          <cell r="AG59">
            <v>0</v>
          </cell>
          <cell r="AH59">
            <v>1</v>
          </cell>
        </row>
        <row r="60">
          <cell r="A60">
            <v>7</v>
          </cell>
          <cell r="B60">
            <v>7</v>
          </cell>
          <cell r="C60" t="str">
            <v>６－Ａ</v>
          </cell>
          <cell r="D60" t="str">
            <v>宇野　久恵</v>
          </cell>
          <cell r="E60" t="str">
            <v>岡   山</v>
          </cell>
          <cell r="F60" t="str">
            <v>日生町立日生中学校教諭</v>
          </cell>
          <cell r="H60">
            <v>535</v>
          </cell>
          <cell r="I60">
            <v>72</v>
          </cell>
          <cell r="J60">
            <v>2</v>
          </cell>
          <cell r="K60">
            <v>9</v>
          </cell>
          <cell r="M60">
            <v>242</v>
          </cell>
          <cell r="N60">
            <v>293</v>
          </cell>
          <cell r="P60">
            <v>37</v>
          </cell>
          <cell r="Q60">
            <v>39</v>
          </cell>
          <cell r="R60">
            <v>39</v>
          </cell>
          <cell r="S60">
            <v>41</v>
          </cell>
          <cell r="T60">
            <v>47</v>
          </cell>
          <cell r="U60">
            <v>39</v>
          </cell>
          <cell r="V60">
            <v>36</v>
          </cell>
          <cell r="W60">
            <v>0</v>
          </cell>
          <cell r="X60">
            <v>1</v>
          </cell>
          <cell r="Z60">
            <v>51</v>
          </cell>
          <cell r="AA60">
            <v>44</v>
          </cell>
          <cell r="AB60">
            <v>43</v>
          </cell>
          <cell r="AC60">
            <v>52</v>
          </cell>
          <cell r="AD60">
            <v>53</v>
          </cell>
          <cell r="AE60">
            <v>50</v>
          </cell>
          <cell r="AF60">
            <v>36</v>
          </cell>
          <cell r="AG60">
            <v>2</v>
          </cell>
          <cell r="AH60">
            <v>8</v>
          </cell>
        </row>
        <row r="61">
          <cell r="A61">
            <v>8</v>
          </cell>
          <cell r="B61">
            <v>8</v>
          </cell>
          <cell r="C61" t="str">
            <v>３－Ｃ</v>
          </cell>
          <cell r="D61" t="str">
            <v>野澤　陽子</v>
          </cell>
          <cell r="E61" t="str">
            <v>兵   庫</v>
          </cell>
          <cell r="F61" t="str">
            <v>甲南学園職員</v>
          </cell>
          <cell r="H61">
            <v>527</v>
          </cell>
          <cell r="I61">
            <v>72</v>
          </cell>
          <cell r="J61">
            <v>1</v>
          </cell>
          <cell r="K61">
            <v>1</v>
          </cell>
          <cell r="M61">
            <v>248</v>
          </cell>
          <cell r="N61">
            <v>279</v>
          </cell>
          <cell r="P61">
            <v>30</v>
          </cell>
          <cell r="Q61">
            <v>37</v>
          </cell>
          <cell r="R61">
            <v>41</v>
          </cell>
          <cell r="S61">
            <v>46</v>
          </cell>
          <cell r="T61">
            <v>45</v>
          </cell>
          <cell r="U61">
            <v>49</v>
          </cell>
          <cell r="V61">
            <v>36</v>
          </cell>
          <cell r="W61">
            <v>0</v>
          </cell>
          <cell r="X61">
            <v>0</v>
          </cell>
          <cell r="Z61">
            <v>44</v>
          </cell>
          <cell r="AA61">
            <v>43</v>
          </cell>
          <cell r="AB61">
            <v>45</v>
          </cell>
          <cell r="AC61">
            <v>48</v>
          </cell>
          <cell r="AD61">
            <v>50</v>
          </cell>
          <cell r="AE61">
            <v>49</v>
          </cell>
          <cell r="AF61">
            <v>36</v>
          </cell>
          <cell r="AG61">
            <v>1</v>
          </cell>
          <cell r="AH61">
            <v>1</v>
          </cell>
        </row>
        <row r="62">
          <cell r="A62">
            <v>9</v>
          </cell>
          <cell r="B62">
            <v>9</v>
          </cell>
          <cell r="C62" t="str">
            <v>２－Ｃ</v>
          </cell>
          <cell r="D62" t="str">
            <v>梅島　弘子</v>
          </cell>
          <cell r="E62" t="str">
            <v>兵   庫</v>
          </cell>
          <cell r="F62" t="str">
            <v>（株）創造学園</v>
          </cell>
          <cell r="H62">
            <v>523</v>
          </cell>
          <cell r="I62">
            <v>68</v>
          </cell>
          <cell r="J62">
            <v>1</v>
          </cell>
          <cell r="K62">
            <v>5</v>
          </cell>
          <cell r="M62">
            <v>269</v>
          </cell>
          <cell r="N62">
            <v>254</v>
          </cell>
          <cell r="P62">
            <v>51</v>
          </cell>
          <cell r="Q62">
            <v>38</v>
          </cell>
          <cell r="R62">
            <v>45</v>
          </cell>
          <cell r="S62">
            <v>48</v>
          </cell>
          <cell r="T62">
            <v>31</v>
          </cell>
          <cell r="U62">
            <v>56</v>
          </cell>
          <cell r="V62">
            <v>34</v>
          </cell>
          <cell r="W62">
            <v>1</v>
          </cell>
          <cell r="X62">
            <v>4</v>
          </cell>
          <cell r="Z62">
            <v>48</v>
          </cell>
          <cell r="AA62">
            <v>45</v>
          </cell>
          <cell r="AB62">
            <v>41</v>
          </cell>
          <cell r="AC62">
            <v>37</v>
          </cell>
          <cell r="AD62">
            <v>41</v>
          </cell>
          <cell r="AE62">
            <v>42</v>
          </cell>
          <cell r="AF62">
            <v>34</v>
          </cell>
          <cell r="AG62">
            <v>0</v>
          </cell>
          <cell r="AH62">
            <v>1</v>
          </cell>
        </row>
        <row r="63">
          <cell r="A63">
            <v>10</v>
          </cell>
          <cell r="B63">
            <v>10</v>
          </cell>
          <cell r="C63" t="str">
            <v>１－Ａ</v>
          </cell>
          <cell r="D63" t="str">
            <v>仲肥　由里子</v>
          </cell>
          <cell r="E63" t="str">
            <v>岡   山</v>
          </cell>
          <cell r="F63" t="str">
            <v>岡山県立岡山工業高等学校</v>
          </cell>
          <cell r="H63">
            <v>516</v>
          </cell>
          <cell r="I63">
            <v>71</v>
          </cell>
          <cell r="J63">
            <v>0</v>
          </cell>
          <cell r="K63">
            <v>6</v>
          </cell>
          <cell r="M63">
            <v>252</v>
          </cell>
          <cell r="N63">
            <v>264</v>
          </cell>
          <cell r="P63">
            <v>33</v>
          </cell>
          <cell r="Q63">
            <v>42</v>
          </cell>
          <cell r="R63">
            <v>37</v>
          </cell>
          <cell r="S63">
            <v>47</v>
          </cell>
          <cell r="T63">
            <v>49</v>
          </cell>
          <cell r="U63">
            <v>44</v>
          </cell>
          <cell r="V63">
            <v>35</v>
          </cell>
          <cell r="W63">
            <v>0</v>
          </cell>
          <cell r="X63">
            <v>3</v>
          </cell>
          <cell r="Z63">
            <v>41</v>
          </cell>
          <cell r="AA63">
            <v>45</v>
          </cell>
          <cell r="AB63">
            <v>42</v>
          </cell>
          <cell r="AC63">
            <v>37</v>
          </cell>
          <cell r="AD63">
            <v>52</v>
          </cell>
          <cell r="AE63">
            <v>47</v>
          </cell>
          <cell r="AF63">
            <v>36</v>
          </cell>
          <cell r="AG63">
            <v>0</v>
          </cell>
          <cell r="AH63">
            <v>3</v>
          </cell>
        </row>
        <row r="64">
          <cell r="A64">
            <v>11</v>
          </cell>
          <cell r="B64">
            <v>11</v>
          </cell>
          <cell r="C64" t="str">
            <v>２－Ｂ</v>
          </cell>
          <cell r="D64" t="str">
            <v>森田　由美</v>
          </cell>
          <cell r="E64" t="str">
            <v>広   島</v>
          </cell>
          <cell r="F64" t="str">
            <v>（株）デオデオ</v>
          </cell>
          <cell r="H64">
            <v>515</v>
          </cell>
          <cell r="I64">
            <v>71</v>
          </cell>
          <cell r="J64">
            <v>1</v>
          </cell>
          <cell r="K64">
            <v>2</v>
          </cell>
          <cell r="M64">
            <v>241</v>
          </cell>
          <cell r="N64">
            <v>274</v>
          </cell>
          <cell r="P64">
            <v>43</v>
          </cell>
          <cell r="Q64">
            <v>40</v>
          </cell>
          <cell r="R64">
            <v>41</v>
          </cell>
          <cell r="S64">
            <v>35</v>
          </cell>
          <cell r="T64">
            <v>37</v>
          </cell>
          <cell r="U64">
            <v>45</v>
          </cell>
          <cell r="V64">
            <v>36</v>
          </cell>
          <cell r="W64">
            <v>0</v>
          </cell>
          <cell r="X64">
            <v>0</v>
          </cell>
          <cell r="Z64">
            <v>48</v>
          </cell>
          <cell r="AA64">
            <v>46</v>
          </cell>
          <cell r="AB64">
            <v>47</v>
          </cell>
          <cell r="AC64">
            <v>44</v>
          </cell>
          <cell r="AD64">
            <v>47</v>
          </cell>
          <cell r="AE64">
            <v>42</v>
          </cell>
          <cell r="AF64">
            <v>35</v>
          </cell>
          <cell r="AG64">
            <v>1</v>
          </cell>
          <cell r="AH64">
            <v>2</v>
          </cell>
        </row>
        <row r="65">
          <cell r="A65">
            <v>12</v>
          </cell>
          <cell r="B65">
            <v>12</v>
          </cell>
          <cell r="C65" t="str">
            <v>４－Ｂ</v>
          </cell>
          <cell r="D65" t="str">
            <v>岡本　洋子</v>
          </cell>
          <cell r="E65" t="str">
            <v>山   口</v>
          </cell>
          <cell r="F65" t="str">
            <v>　</v>
          </cell>
          <cell r="H65">
            <v>511</v>
          </cell>
          <cell r="I65">
            <v>71</v>
          </cell>
          <cell r="J65">
            <v>5</v>
          </cell>
          <cell r="K65">
            <v>9</v>
          </cell>
          <cell r="M65">
            <v>249</v>
          </cell>
          <cell r="N65">
            <v>262</v>
          </cell>
          <cell r="P65">
            <v>36</v>
          </cell>
          <cell r="Q65">
            <v>36</v>
          </cell>
          <cell r="R65">
            <v>43</v>
          </cell>
          <cell r="S65">
            <v>39</v>
          </cell>
          <cell r="T65">
            <v>49</v>
          </cell>
          <cell r="U65">
            <v>46</v>
          </cell>
          <cell r="V65">
            <v>36</v>
          </cell>
          <cell r="W65">
            <v>3</v>
          </cell>
          <cell r="X65">
            <v>6</v>
          </cell>
          <cell r="Z65">
            <v>42</v>
          </cell>
          <cell r="AA65">
            <v>45</v>
          </cell>
          <cell r="AB65">
            <v>46</v>
          </cell>
          <cell r="AC65">
            <v>45</v>
          </cell>
          <cell r="AD65">
            <v>53</v>
          </cell>
          <cell r="AE65">
            <v>31</v>
          </cell>
          <cell r="AF65">
            <v>35</v>
          </cell>
          <cell r="AG65">
            <v>2</v>
          </cell>
          <cell r="AH65">
            <v>3</v>
          </cell>
        </row>
        <row r="66">
          <cell r="A66">
            <v>13</v>
          </cell>
          <cell r="B66">
            <v>13</v>
          </cell>
          <cell r="C66" t="str">
            <v>５－Ａ</v>
          </cell>
          <cell r="D66" t="str">
            <v>村上　晶子</v>
          </cell>
          <cell r="E66" t="str">
            <v>岡   山</v>
          </cell>
          <cell r="F66" t="str">
            <v>（株）カワニシ</v>
          </cell>
          <cell r="H66">
            <v>505</v>
          </cell>
          <cell r="I66">
            <v>72</v>
          </cell>
          <cell r="J66">
            <v>3</v>
          </cell>
          <cell r="K66">
            <v>7</v>
          </cell>
          <cell r="M66">
            <v>234</v>
          </cell>
          <cell r="N66">
            <v>271</v>
          </cell>
          <cell r="P66">
            <v>36</v>
          </cell>
          <cell r="Q66">
            <v>34</v>
          </cell>
          <cell r="R66">
            <v>31</v>
          </cell>
          <cell r="S66">
            <v>48</v>
          </cell>
          <cell r="T66">
            <v>43</v>
          </cell>
          <cell r="U66">
            <v>42</v>
          </cell>
          <cell r="V66">
            <v>36</v>
          </cell>
          <cell r="W66">
            <v>1</v>
          </cell>
          <cell r="X66">
            <v>4</v>
          </cell>
          <cell r="Z66">
            <v>44</v>
          </cell>
          <cell r="AA66">
            <v>45</v>
          </cell>
          <cell r="AB66">
            <v>47</v>
          </cell>
          <cell r="AC66">
            <v>37</v>
          </cell>
          <cell r="AD66">
            <v>49</v>
          </cell>
          <cell r="AE66">
            <v>49</v>
          </cell>
          <cell r="AF66">
            <v>36</v>
          </cell>
          <cell r="AG66">
            <v>2</v>
          </cell>
          <cell r="AH66">
            <v>3</v>
          </cell>
        </row>
        <row r="67">
          <cell r="A67">
            <v>14</v>
          </cell>
          <cell r="B67">
            <v>14</v>
          </cell>
          <cell r="C67" t="str">
            <v>４－Ｃ</v>
          </cell>
          <cell r="D67" t="str">
            <v>本田　房子</v>
          </cell>
          <cell r="E67" t="str">
            <v>神奈川</v>
          </cell>
          <cell r="F67" t="str">
            <v>　</v>
          </cell>
          <cell r="H67">
            <v>496</v>
          </cell>
          <cell r="I67">
            <v>71</v>
          </cell>
          <cell r="J67">
            <v>3</v>
          </cell>
          <cell r="K67">
            <v>4</v>
          </cell>
          <cell r="M67">
            <v>244</v>
          </cell>
          <cell r="N67">
            <v>252</v>
          </cell>
          <cell r="P67">
            <v>39</v>
          </cell>
          <cell r="Q67">
            <v>51</v>
          </cell>
          <cell r="R67">
            <v>38</v>
          </cell>
          <cell r="S67">
            <v>30</v>
          </cell>
          <cell r="T67">
            <v>39</v>
          </cell>
          <cell r="U67">
            <v>47</v>
          </cell>
          <cell r="V67">
            <v>35</v>
          </cell>
          <cell r="W67">
            <v>1</v>
          </cell>
          <cell r="X67">
            <v>2</v>
          </cell>
          <cell r="Z67">
            <v>38</v>
          </cell>
          <cell r="AA67">
            <v>45</v>
          </cell>
          <cell r="AB67">
            <v>38</v>
          </cell>
          <cell r="AC67">
            <v>42</v>
          </cell>
          <cell r="AD67">
            <v>44</v>
          </cell>
          <cell r="AE67">
            <v>45</v>
          </cell>
          <cell r="AF67">
            <v>36</v>
          </cell>
          <cell r="AG67">
            <v>2</v>
          </cell>
          <cell r="AH67">
            <v>2</v>
          </cell>
        </row>
        <row r="68">
          <cell r="A68">
            <v>15</v>
          </cell>
          <cell r="B68">
            <v>15</v>
          </cell>
          <cell r="C68" t="str">
            <v>２－Ａ</v>
          </cell>
          <cell r="D68" t="str">
            <v>大東　美佳</v>
          </cell>
          <cell r="E68" t="str">
            <v>岡   山</v>
          </cell>
          <cell r="F68" t="str">
            <v>（株）ＮＴＴﾏｰｹﾃｨﾝｸﾞｱｸﾄ東中国</v>
          </cell>
          <cell r="H68">
            <v>490</v>
          </cell>
          <cell r="I68">
            <v>72</v>
          </cell>
          <cell r="J68">
            <v>0</v>
          </cell>
          <cell r="K68">
            <v>4</v>
          </cell>
          <cell r="M68">
            <v>233</v>
          </cell>
          <cell r="N68">
            <v>257</v>
          </cell>
          <cell r="P68">
            <v>36</v>
          </cell>
          <cell r="Q68">
            <v>35</v>
          </cell>
          <cell r="R68">
            <v>38</v>
          </cell>
          <cell r="S68">
            <v>40</v>
          </cell>
          <cell r="T68">
            <v>39</v>
          </cell>
          <cell r="U68">
            <v>45</v>
          </cell>
          <cell r="V68">
            <v>36</v>
          </cell>
          <cell r="W68">
            <v>0</v>
          </cell>
          <cell r="X68">
            <v>0</v>
          </cell>
          <cell r="Z68">
            <v>42</v>
          </cell>
          <cell r="AA68">
            <v>48</v>
          </cell>
          <cell r="AB68">
            <v>51</v>
          </cell>
          <cell r="AC68">
            <v>43</v>
          </cell>
          <cell r="AD68">
            <v>38</v>
          </cell>
          <cell r="AE68">
            <v>35</v>
          </cell>
          <cell r="AF68">
            <v>36</v>
          </cell>
          <cell r="AG68">
            <v>0</v>
          </cell>
          <cell r="AH68">
            <v>4</v>
          </cell>
        </row>
        <row r="69">
          <cell r="A69">
            <v>16</v>
          </cell>
          <cell r="B69">
            <v>16</v>
          </cell>
          <cell r="C69" t="str">
            <v>５－Ｂ</v>
          </cell>
          <cell r="D69" t="str">
            <v>勝谷　美紀</v>
          </cell>
          <cell r="E69" t="str">
            <v>山   口</v>
          </cell>
          <cell r="F69" t="str">
            <v>久賀町長浦ｽﾎﾟｰﾂ海浜ｽｸｴｱ</v>
          </cell>
          <cell r="H69">
            <v>482</v>
          </cell>
          <cell r="I69">
            <v>70</v>
          </cell>
          <cell r="J69">
            <v>1</v>
          </cell>
          <cell r="K69">
            <v>3</v>
          </cell>
          <cell r="M69">
            <v>244</v>
          </cell>
          <cell r="N69">
            <v>238</v>
          </cell>
          <cell r="P69">
            <v>44</v>
          </cell>
          <cell r="Q69">
            <v>36</v>
          </cell>
          <cell r="R69">
            <v>39</v>
          </cell>
          <cell r="S69">
            <v>43</v>
          </cell>
          <cell r="T69">
            <v>41</v>
          </cell>
          <cell r="U69">
            <v>41</v>
          </cell>
          <cell r="V69">
            <v>36</v>
          </cell>
          <cell r="W69">
            <v>1</v>
          </cell>
          <cell r="X69">
            <v>2</v>
          </cell>
          <cell r="Z69">
            <v>36</v>
          </cell>
          <cell r="AA69">
            <v>35</v>
          </cell>
          <cell r="AB69">
            <v>47</v>
          </cell>
          <cell r="AC69">
            <v>37</v>
          </cell>
          <cell r="AD69">
            <v>45</v>
          </cell>
          <cell r="AE69">
            <v>38</v>
          </cell>
          <cell r="AF69">
            <v>34</v>
          </cell>
          <cell r="AG69">
            <v>0</v>
          </cell>
          <cell r="AH69">
            <v>1</v>
          </cell>
        </row>
        <row r="70">
          <cell r="A70">
            <v>17</v>
          </cell>
          <cell r="B70">
            <v>17</v>
          </cell>
          <cell r="C70" t="str">
            <v>３－Ａ</v>
          </cell>
          <cell r="D70" t="str">
            <v>撫養　愛子</v>
          </cell>
          <cell r="E70" t="str">
            <v>岡   山</v>
          </cell>
          <cell r="F70" t="str">
            <v>岡山市役所</v>
          </cell>
          <cell r="H70">
            <v>480</v>
          </cell>
          <cell r="I70">
            <v>70</v>
          </cell>
          <cell r="J70">
            <v>2</v>
          </cell>
          <cell r="K70">
            <v>2</v>
          </cell>
          <cell r="M70">
            <v>235</v>
          </cell>
          <cell r="N70">
            <v>245</v>
          </cell>
          <cell r="P70">
            <v>36</v>
          </cell>
          <cell r="Q70">
            <v>34</v>
          </cell>
          <cell r="R70">
            <v>49</v>
          </cell>
          <cell r="S70">
            <v>34</v>
          </cell>
          <cell r="T70">
            <v>40</v>
          </cell>
          <cell r="U70">
            <v>42</v>
          </cell>
          <cell r="V70">
            <v>35</v>
          </cell>
          <cell r="W70">
            <v>1</v>
          </cell>
          <cell r="X70">
            <v>1</v>
          </cell>
          <cell r="Z70">
            <v>36</v>
          </cell>
          <cell r="AA70">
            <v>46</v>
          </cell>
          <cell r="AB70">
            <v>25</v>
          </cell>
          <cell r="AC70">
            <v>48</v>
          </cell>
          <cell r="AD70">
            <v>47</v>
          </cell>
          <cell r="AE70">
            <v>43</v>
          </cell>
          <cell r="AF70">
            <v>35</v>
          </cell>
          <cell r="AG70">
            <v>1</v>
          </cell>
          <cell r="AH70">
            <v>1</v>
          </cell>
        </row>
        <row r="71">
          <cell r="A71">
            <v>18</v>
          </cell>
          <cell r="B71">
            <v>18</v>
          </cell>
          <cell r="C71" t="str">
            <v>２－Ｄ</v>
          </cell>
          <cell r="D71" t="str">
            <v>七田　君代</v>
          </cell>
          <cell r="E71" t="str">
            <v>佐   賀</v>
          </cell>
          <cell r="F71" t="str">
            <v>アーチェリーショップ君</v>
          </cell>
          <cell r="H71">
            <v>475</v>
          </cell>
          <cell r="I71">
            <v>70</v>
          </cell>
          <cell r="J71">
            <v>1</v>
          </cell>
          <cell r="K71">
            <v>3</v>
          </cell>
          <cell r="M71">
            <v>230</v>
          </cell>
          <cell r="N71">
            <v>245</v>
          </cell>
          <cell r="P71">
            <v>45</v>
          </cell>
          <cell r="Q71">
            <v>39</v>
          </cell>
          <cell r="R71">
            <v>33</v>
          </cell>
          <cell r="S71">
            <v>30</v>
          </cell>
          <cell r="T71">
            <v>33</v>
          </cell>
          <cell r="U71">
            <v>50</v>
          </cell>
          <cell r="V71">
            <v>35</v>
          </cell>
          <cell r="W71">
            <v>1</v>
          </cell>
          <cell r="X71">
            <v>3</v>
          </cell>
          <cell r="Z71">
            <v>33</v>
          </cell>
          <cell r="AA71">
            <v>46</v>
          </cell>
          <cell r="AB71">
            <v>44</v>
          </cell>
          <cell r="AC71">
            <v>31</v>
          </cell>
          <cell r="AD71">
            <v>43</v>
          </cell>
          <cell r="AE71">
            <v>48</v>
          </cell>
          <cell r="AF71">
            <v>35</v>
          </cell>
          <cell r="AG71">
            <v>0</v>
          </cell>
          <cell r="AH71">
            <v>0</v>
          </cell>
        </row>
        <row r="72">
          <cell r="A72">
            <v>19</v>
          </cell>
          <cell r="B72">
            <v>19</v>
          </cell>
          <cell r="C72" t="str">
            <v>４－Ａ</v>
          </cell>
          <cell r="D72" t="str">
            <v>青木　菜保子</v>
          </cell>
          <cell r="E72" t="str">
            <v>岡   山</v>
          </cell>
          <cell r="F72" t="str">
            <v>セリオ（株）</v>
          </cell>
          <cell r="H72">
            <v>471</v>
          </cell>
          <cell r="I72">
            <v>70</v>
          </cell>
          <cell r="J72">
            <v>0</v>
          </cell>
          <cell r="K72">
            <v>2</v>
          </cell>
          <cell r="M72">
            <v>232</v>
          </cell>
          <cell r="N72">
            <v>239</v>
          </cell>
          <cell r="P72">
            <v>36</v>
          </cell>
          <cell r="Q72">
            <v>40</v>
          </cell>
          <cell r="R72">
            <v>35</v>
          </cell>
          <cell r="S72">
            <v>35</v>
          </cell>
          <cell r="T72">
            <v>42</v>
          </cell>
          <cell r="U72">
            <v>44</v>
          </cell>
          <cell r="V72">
            <v>35</v>
          </cell>
          <cell r="W72">
            <v>0</v>
          </cell>
          <cell r="X72">
            <v>2</v>
          </cell>
          <cell r="Z72">
            <v>44</v>
          </cell>
          <cell r="AA72">
            <v>35</v>
          </cell>
          <cell r="AB72">
            <v>36</v>
          </cell>
          <cell r="AC72">
            <v>35</v>
          </cell>
          <cell r="AD72">
            <v>45</v>
          </cell>
          <cell r="AE72">
            <v>44</v>
          </cell>
          <cell r="AF72">
            <v>35</v>
          </cell>
          <cell r="AG72">
            <v>0</v>
          </cell>
          <cell r="AH72">
            <v>0</v>
          </cell>
        </row>
        <row r="73">
          <cell r="A73">
            <v>20</v>
          </cell>
          <cell r="B73">
            <v>20</v>
          </cell>
          <cell r="C73" t="str">
            <v>５－Ｃ</v>
          </cell>
          <cell r="D73" t="str">
            <v>磯崎　直美</v>
          </cell>
          <cell r="E73" t="str">
            <v>神奈川</v>
          </cell>
          <cell r="F73" t="str">
            <v>ゆめそろばん</v>
          </cell>
          <cell r="H73">
            <v>465</v>
          </cell>
          <cell r="I73">
            <v>68</v>
          </cell>
          <cell r="J73">
            <v>0</v>
          </cell>
          <cell r="K73">
            <v>1</v>
          </cell>
          <cell r="M73">
            <v>216</v>
          </cell>
          <cell r="N73">
            <v>249</v>
          </cell>
          <cell r="P73">
            <v>38</v>
          </cell>
          <cell r="Q73">
            <v>39</v>
          </cell>
          <cell r="R73">
            <v>39</v>
          </cell>
          <cell r="S73">
            <v>28</v>
          </cell>
          <cell r="T73">
            <v>36</v>
          </cell>
          <cell r="U73">
            <v>36</v>
          </cell>
          <cell r="V73">
            <v>33</v>
          </cell>
          <cell r="W73">
            <v>0</v>
          </cell>
          <cell r="X73">
            <v>0</v>
          </cell>
          <cell r="Z73">
            <v>33</v>
          </cell>
          <cell r="AA73">
            <v>35</v>
          </cell>
          <cell r="AB73">
            <v>44</v>
          </cell>
          <cell r="AC73">
            <v>47</v>
          </cell>
          <cell r="AD73">
            <v>45</v>
          </cell>
          <cell r="AE73">
            <v>45</v>
          </cell>
          <cell r="AF73">
            <v>35</v>
          </cell>
          <cell r="AG73">
            <v>0</v>
          </cell>
          <cell r="AH73">
            <v>1</v>
          </cell>
        </row>
        <row r="74">
          <cell r="A74">
            <v>21</v>
          </cell>
          <cell r="B74">
            <v>21</v>
          </cell>
          <cell r="C74" t="str">
            <v>４－Ｄ</v>
          </cell>
          <cell r="D74" t="str">
            <v>小出　美沙都</v>
          </cell>
          <cell r="E74" t="str">
            <v>大   分</v>
          </cell>
          <cell r="F74" t="str">
            <v>　</v>
          </cell>
          <cell r="H74">
            <v>461</v>
          </cell>
          <cell r="I74">
            <v>68</v>
          </cell>
          <cell r="J74">
            <v>2</v>
          </cell>
          <cell r="K74">
            <v>3</v>
          </cell>
          <cell r="M74">
            <v>222</v>
          </cell>
          <cell r="N74">
            <v>239</v>
          </cell>
          <cell r="P74">
            <v>33</v>
          </cell>
          <cell r="Q74">
            <v>29</v>
          </cell>
          <cell r="R74">
            <v>38</v>
          </cell>
          <cell r="S74">
            <v>46</v>
          </cell>
          <cell r="T74">
            <v>38</v>
          </cell>
          <cell r="U74">
            <v>38</v>
          </cell>
          <cell r="V74">
            <v>32</v>
          </cell>
          <cell r="W74">
            <v>2</v>
          </cell>
          <cell r="X74">
            <v>3</v>
          </cell>
          <cell r="Z74">
            <v>31</v>
          </cell>
          <cell r="AA74">
            <v>42</v>
          </cell>
          <cell r="AB74">
            <v>41</v>
          </cell>
          <cell r="AC74">
            <v>36</v>
          </cell>
          <cell r="AD74">
            <v>42</v>
          </cell>
          <cell r="AE74">
            <v>47</v>
          </cell>
          <cell r="AF74">
            <v>36</v>
          </cell>
          <cell r="AG74">
            <v>0</v>
          </cell>
          <cell r="AH74">
            <v>0</v>
          </cell>
        </row>
        <row r="75">
          <cell r="A75">
            <v>22</v>
          </cell>
          <cell r="B75">
            <v>22</v>
          </cell>
          <cell r="C75" t="str">
            <v>７－Ａ</v>
          </cell>
          <cell r="D75" t="str">
            <v>国府　純子</v>
          </cell>
          <cell r="E75" t="str">
            <v>岡   山</v>
          </cell>
          <cell r="F75" t="str">
            <v>日東化成工業（株）</v>
          </cell>
          <cell r="H75">
            <v>459</v>
          </cell>
          <cell r="I75">
            <v>70</v>
          </cell>
          <cell r="J75">
            <v>0</v>
          </cell>
          <cell r="K75">
            <v>2</v>
          </cell>
          <cell r="M75">
            <v>227</v>
          </cell>
          <cell r="N75">
            <v>232</v>
          </cell>
          <cell r="P75">
            <v>41</v>
          </cell>
          <cell r="Q75">
            <v>40</v>
          </cell>
          <cell r="R75">
            <v>43</v>
          </cell>
          <cell r="S75">
            <v>30</v>
          </cell>
          <cell r="T75">
            <v>39</v>
          </cell>
          <cell r="U75">
            <v>34</v>
          </cell>
          <cell r="V75">
            <v>35</v>
          </cell>
          <cell r="W75">
            <v>0</v>
          </cell>
          <cell r="X75">
            <v>1</v>
          </cell>
          <cell r="Z75">
            <v>45</v>
          </cell>
          <cell r="AA75">
            <v>38</v>
          </cell>
          <cell r="AB75">
            <v>36</v>
          </cell>
          <cell r="AC75">
            <v>36</v>
          </cell>
          <cell r="AD75">
            <v>43</v>
          </cell>
          <cell r="AE75">
            <v>34</v>
          </cell>
          <cell r="AF75">
            <v>35</v>
          </cell>
          <cell r="AG75">
            <v>0</v>
          </cell>
          <cell r="AH75">
            <v>1</v>
          </cell>
        </row>
        <row r="76">
          <cell r="A76">
            <v>23</v>
          </cell>
          <cell r="B76">
            <v>23</v>
          </cell>
          <cell r="C76" t="str">
            <v>７－Ｃ</v>
          </cell>
          <cell r="D76" t="str">
            <v>一之谷　智子</v>
          </cell>
          <cell r="E76" t="str">
            <v>東   京</v>
          </cell>
          <cell r="F76" t="str">
            <v>（株）ロッテ</v>
          </cell>
          <cell r="H76">
            <v>441</v>
          </cell>
          <cell r="I76">
            <v>69</v>
          </cell>
          <cell r="J76">
            <v>2</v>
          </cell>
          <cell r="K76">
            <v>6</v>
          </cell>
          <cell r="M76">
            <v>199</v>
          </cell>
          <cell r="N76">
            <v>242</v>
          </cell>
          <cell r="P76">
            <v>9</v>
          </cell>
          <cell r="Q76">
            <v>38</v>
          </cell>
          <cell r="R76">
            <v>25</v>
          </cell>
          <cell r="S76">
            <v>50</v>
          </cell>
          <cell r="T76">
            <v>33</v>
          </cell>
          <cell r="U76">
            <v>44</v>
          </cell>
          <cell r="V76">
            <v>33</v>
          </cell>
          <cell r="W76">
            <v>1</v>
          </cell>
          <cell r="X76">
            <v>2</v>
          </cell>
          <cell r="Z76">
            <v>37</v>
          </cell>
          <cell r="AA76">
            <v>40</v>
          </cell>
          <cell r="AB76">
            <v>45</v>
          </cell>
          <cell r="AC76">
            <v>45</v>
          </cell>
          <cell r="AD76">
            <v>39</v>
          </cell>
          <cell r="AE76">
            <v>36</v>
          </cell>
          <cell r="AF76">
            <v>36</v>
          </cell>
          <cell r="AG76">
            <v>1</v>
          </cell>
          <cell r="AH76">
            <v>4</v>
          </cell>
        </row>
        <row r="77">
          <cell r="A77">
            <v>24</v>
          </cell>
          <cell r="B77">
            <v>24</v>
          </cell>
          <cell r="C77" t="str">
            <v>６－Ｂ</v>
          </cell>
          <cell r="D77" t="str">
            <v>佐野　英子</v>
          </cell>
          <cell r="E77" t="str">
            <v>山   口</v>
          </cell>
          <cell r="F77" t="str">
            <v>周南市立須々万保育園</v>
          </cell>
          <cell r="H77">
            <v>436</v>
          </cell>
          <cell r="I77">
            <v>70</v>
          </cell>
          <cell r="J77">
            <v>0</v>
          </cell>
          <cell r="K77">
            <v>3</v>
          </cell>
          <cell r="M77">
            <v>197</v>
          </cell>
          <cell r="N77">
            <v>239</v>
          </cell>
          <cell r="P77">
            <v>28</v>
          </cell>
          <cell r="Q77">
            <v>25</v>
          </cell>
          <cell r="R77">
            <v>32</v>
          </cell>
          <cell r="S77">
            <v>28</v>
          </cell>
          <cell r="T77">
            <v>40</v>
          </cell>
          <cell r="U77">
            <v>44</v>
          </cell>
          <cell r="V77">
            <v>34</v>
          </cell>
          <cell r="W77">
            <v>0</v>
          </cell>
          <cell r="X77">
            <v>1</v>
          </cell>
          <cell r="Z77">
            <v>47</v>
          </cell>
          <cell r="AA77">
            <v>38</v>
          </cell>
          <cell r="AB77">
            <v>30</v>
          </cell>
          <cell r="AC77">
            <v>40</v>
          </cell>
          <cell r="AD77">
            <v>41</v>
          </cell>
          <cell r="AE77">
            <v>43</v>
          </cell>
          <cell r="AF77">
            <v>36</v>
          </cell>
          <cell r="AG77">
            <v>0</v>
          </cell>
          <cell r="AH77">
            <v>2</v>
          </cell>
        </row>
        <row r="78">
          <cell r="A78">
            <v>25</v>
          </cell>
          <cell r="B78">
            <v>25</v>
          </cell>
          <cell r="C78" t="str">
            <v>６－Ｃ</v>
          </cell>
          <cell r="D78" t="str">
            <v>小杉　理加</v>
          </cell>
          <cell r="E78" t="str">
            <v>東   京</v>
          </cell>
          <cell r="F78" t="str">
            <v>　</v>
          </cell>
          <cell r="H78">
            <v>407</v>
          </cell>
          <cell r="I78">
            <v>65</v>
          </cell>
          <cell r="J78">
            <v>0</v>
          </cell>
          <cell r="K78">
            <v>3</v>
          </cell>
          <cell r="M78">
            <v>169</v>
          </cell>
          <cell r="N78">
            <v>238</v>
          </cell>
          <cell r="P78">
            <v>28</v>
          </cell>
          <cell r="Q78">
            <v>23</v>
          </cell>
          <cell r="R78">
            <v>23</v>
          </cell>
          <cell r="S78">
            <v>28</v>
          </cell>
          <cell r="T78">
            <v>33</v>
          </cell>
          <cell r="U78">
            <v>34</v>
          </cell>
          <cell r="V78">
            <v>32</v>
          </cell>
          <cell r="W78">
            <v>0</v>
          </cell>
          <cell r="X78">
            <v>1</v>
          </cell>
          <cell r="Z78">
            <v>24</v>
          </cell>
          <cell r="AA78">
            <v>28</v>
          </cell>
          <cell r="AB78">
            <v>53</v>
          </cell>
          <cell r="AC78">
            <v>48</v>
          </cell>
          <cell r="AD78">
            <v>39</v>
          </cell>
          <cell r="AE78">
            <v>46</v>
          </cell>
          <cell r="AF78">
            <v>33</v>
          </cell>
          <cell r="AG78">
            <v>0</v>
          </cell>
          <cell r="AH78">
            <v>2</v>
          </cell>
        </row>
      </sheetData>
      <sheetData sheetId="4">
        <row r="5">
          <cell r="A5">
            <v>12</v>
          </cell>
          <cell r="B5">
            <v>12</v>
          </cell>
          <cell r="C5" t="str">
            <v>１０－Ａ</v>
          </cell>
          <cell r="D5" t="str">
            <v>重久　晃一郎</v>
          </cell>
          <cell r="E5" t="str">
            <v>鹿児島</v>
          </cell>
          <cell r="F5" t="str">
            <v>木原製作所</v>
          </cell>
          <cell r="H5">
            <v>430</v>
          </cell>
          <cell r="I5">
            <v>70</v>
          </cell>
          <cell r="J5">
            <v>0</v>
          </cell>
          <cell r="K5">
            <v>1</v>
          </cell>
          <cell r="M5">
            <v>198</v>
          </cell>
          <cell r="N5">
            <v>232</v>
          </cell>
          <cell r="P5">
            <v>34</v>
          </cell>
          <cell r="Q5">
            <v>33</v>
          </cell>
          <cell r="R5">
            <v>34</v>
          </cell>
          <cell r="S5">
            <v>35</v>
          </cell>
          <cell r="T5">
            <v>24</v>
          </cell>
          <cell r="U5">
            <v>38</v>
          </cell>
          <cell r="V5">
            <v>35</v>
          </cell>
          <cell r="W5">
            <v>0</v>
          </cell>
          <cell r="X5">
            <v>1</v>
          </cell>
          <cell r="Z5">
            <v>35</v>
          </cell>
          <cell r="AA5">
            <v>37</v>
          </cell>
          <cell r="AB5">
            <v>43</v>
          </cell>
          <cell r="AC5">
            <v>45</v>
          </cell>
          <cell r="AD5">
            <v>36</v>
          </cell>
          <cell r="AE5">
            <v>36</v>
          </cell>
          <cell r="AF5">
            <v>35</v>
          </cell>
          <cell r="AG5">
            <v>0</v>
          </cell>
          <cell r="AH5">
            <v>0</v>
          </cell>
        </row>
        <row r="6">
          <cell r="A6">
            <v>4</v>
          </cell>
          <cell r="B6">
            <v>4</v>
          </cell>
          <cell r="C6" t="str">
            <v>１０－Ｂ</v>
          </cell>
          <cell r="D6" t="str">
            <v>本多　道雄</v>
          </cell>
          <cell r="E6" t="str">
            <v>香   川</v>
          </cell>
          <cell r="F6" t="str">
            <v>ペットショップ　オーパ</v>
          </cell>
          <cell r="H6">
            <v>551</v>
          </cell>
          <cell r="I6">
            <v>72</v>
          </cell>
          <cell r="J6">
            <v>3</v>
          </cell>
          <cell r="K6">
            <v>9</v>
          </cell>
          <cell r="M6">
            <v>267</v>
          </cell>
          <cell r="N6">
            <v>284</v>
          </cell>
          <cell r="P6">
            <v>39</v>
          </cell>
          <cell r="Q6">
            <v>36</v>
          </cell>
          <cell r="R6">
            <v>49</v>
          </cell>
          <cell r="S6">
            <v>43</v>
          </cell>
          <cell r="T6">
            <v>50</v>
          </cell>
          <cell r="U6">
            <v>50</v>
          </cell>
          <cell r="V6">
            <v>36</v>
          </cell>
          <cell r="W6">
            <v>1</v>
          </cell>
          <cell r="X6">
            <v>3</v>
          </cell>
          <cell r="Z6">
            <v>48</v>
          </cell>
          <cell r="AA6">
            <v>44</v>
          </cell>
          <cell r="AB6">
            <v>45</v>
          </cell>
          <cell r="AC6">
            <v>49</v>
          </cell>
          <cell r="AD6">
            <v>54</v>
          </cell>
          <cell r="AE6">
            <v>44</v>
          </cell>
          <cell r="AF6">
            <v>36</v>
          </cell>
          <cell r="AG6">
            <v>2</v>
          </cell>
          <cell r="AH6">
            <v>6</v>
          </cell>
        </row>
        <row r="7">
          <cell r="A7">
            <v>10</v>
          </cell>
          <cell r="B7">
            <v>10</v>
          </cell>
          <cell r="C7" t="str">
            <v>１０－Ｃ</v>
          </cell>
          <cell r="D7" t="str">
            <v>湯村　重人</v>
          </cell>
          <cell r="E7" t="str">
            <v>福   岡</v>
          </cell>
          <cell r="F7" t="str">
            <v>福岡市役所</v>
          </cell>
          <cell r="H7">
            <v>496</v>
          </cell>
          <cell r="I7">
            <v>72</v>
          </cell>
          <cell r="J7">
            <v>1</v>
          </cell>
          <cell r="K7">
            <v>5</v>
          </cell>
          <cell r="M7">
            <v>251</v>
          </cell>
          <cell r="N7">
            <v>245</v>
          </cell>
          <cell r="P7">
            <v>47</v>
          </cell>
          <cell r="Q7">
            <v>41</v>
          </cell>
          <cell r="R7">
            <v>31</v>
          </cell>
          <cell r="S7">
            <v>45</v>
          </cell>
          <cell r="T7">
            <v>42</v>
          </cell>
          <cell r="U7">
            <v>45</v>
          </cell>
          <cell r="V7">
            <v>36</v>
          </cell>
          <cell r="W7">
            <v>1</v>
          </cell>
          <cell r="X7">
            <v>3</v>
          </cell>
          <cell r="Z7">
            <v>31</v>
          </cell>
          <cell r="AA7">
            <v>35</v>
          </cell>
          <cell r="AB7">
            <v>52</v>
          </cell>
          <cell r="AC7">
            <v>43</v>
          </cell>
          <cell r="AD7">
            <v>45</v>
          </cell>
          <cell r="AE7">
            <v>39</v>
          </cell>
          <cell r="AF7">
            <v>36</v>
          </cell>
          <cell r="AG7">
            <v>0</v>
          </cell>
          <cell r="AH7">
            <v>2</v>
          </cell>
        </row>
        <row r="8">
          <cell r="A8">
            <v>1</v>
          </cell>
          <cell r="B8">
            <v>1</v>
          </cell>
          <cell r="C8" t="str">
            <v>１０－Ｄ</v>
          </cell>
          <cell r="D8" t="str">
            <v>山本　　博</v>
          </cell>
          <cell r="E8" t="str">
            <v>埼   玉</v>
          </cell>
          <cell r="F8" t="str">
            <v>大宮開成高等学校教諭</v>
          </cell>
          <cell r="H8">
            <v>643</v>
          </cell>
          <cell r="I8">
            <v>72</v>
          </cell>
          <cell r="J8">
            <v>4</v>
          </cell>
          <cell r="K8">
            <v>21</v>
          </cell>
          <cell r="M8">
            <v>314</v>
          </cell>
          <cell r="N8">
            <v>329</v>
          </cell>
          <cell r="P8">
            <v>55</v>
          </cell>
          <cell r="Q8">
            <v>49</v>
          </cell>
          <cell r="R8">
            <v>48</v>
          </cell>
          <cell r="S8">
            <v>58</v>
          </cell>
          <cell r="T8">
            <v>48</v>
          </cell>
          <cell r="U8">
            <v>56</v>
          </cell>
          <cell r="V8">
            <v>36</v>
          </cell>
          <cell r="W8">
            <v>2</v>
          </cell>
          <cell r="X8">
            <v>11</v>
          </cell>
          <cell r="Z8">
            <v>57</v>
          </cell>
          <cell r="AA8">
            <v>54</v>
          </cell>
          <cell r="AB8">
            <v>54</v>
          </cell>
          <cell r="AC8">
            <v>56</v>
          </cell>
          <cell r="AD8">
            <v>53</v>
          </cell>
          <cell r="AE8">
            <v>55</v>
          </cell>
          <cell r="AF8">
            <v>36</v>
          </cell>
          <cell r="AG8">
            <v>2</v>
          </cell>
          <cell r="AH8">
            <v>10</v>
          </cell>
        </row>
        <row r="9">
          <cell r="A9">
            <v>7</v>
          </cell>
          <cell r="B9">
            <v>7</v>
          </cell>
          <cell r="C9" t="str">
            <v>１１－Ａ</v>
          </cell>
          <cell r="D9" t="str">
            <v>永留　久男</v>
          </cell>
          <cell r="E9" t="str">
            <v>鹿児島</v>
          </cell>
          <cell r="F9" t="str">
            <v>鹿児島アーチェリー弓具店</v>
          </cell>
          <cell r="H9">
            <v>519</v>
          </cell>
          <cell r="I9">
            <v>72</v>
          </cell>
          <cell r="J9">
            <v>2</v>
          </cell>
          <cell r="K9">
            <v>8</v>
          </cell>
          <cell r="M9">
            <v>235</v>
          </cell>
          <cell r="N9">
            <v>284</v>
          </cell>
          <cell r="P9">
            <v>46</v>
          </cell>
          <cell r="Q9">
            <v>37</v>
          </cell>
          <cell r="R9">
            <v>39</v>
          </cell>
          <cell r="S9">
            <v>39</v>
          </cell>
          <cell r="T9">
            <v>32</v>
          </cell>
          <cell r="U9">
            <v>42</v>
          </cell>
          <cell r="V9">
            <v>36</v>
          </cell>
          <cell r="W9">
            <v>0</v>
          </cell>
          <cell r="X9">
            <v>2</v>
          </cell>
          <cell r="Z9">
            <v>49</v>
          </cell>
          <cell r="AA9">
            <v>53</v>
          </cell>
          <cell r="AB9">
            <v>42</v>
          </cell>
          <cell r="AC9">
            <v>51</v>
          </cell>
          <cell r="AD9">
            <v>48</v>
          </cell>
          <cell r="AE9">
            <v>41</v>
          </cell>
          <cell r="AF9">
            <v>36</v>
          </cell>
          <cell r="AG9">
            <v>2</v>
          </cell>
          <cell r="AH9">
            <v>6</v>
          </cell>
        </row>
        <row r="10">
          <cell r="A10">
            <v>6</v>
          </cell>
          <cell r="B10">
            <v>6</v>
          </cell>
          <cell r="C10" t="str">
            <v>１１－Ｂ</v>
          </cell>
          <cell r="D10" t="str">
            <v>安田　政樹</v>
          </cell>
          <cell r="E10" t="str">
            <v>神奈川</v>
          </cell>
          <cell r="F10" t="str">
            <v>渋谷アーチェリー</v>
          </cell>
          <cell r="H10">
            <v>531</v>
          </cell>
          <cell r="I10">
            <v>72</v>
          </cell>
          <cell r="J10">
            <v>2</v>
          </cell>
          <cell r="K10">
            <v>10</v>
          </cell>
          <cell r="M10">
            <v>275</v>
          </cell>
          <cell r="N10">
            <v>256</v>
          </cell>
          <cell r="P10">
            <v>43</v>
          </cell>
          <cell r="Q10">
            <v>53</v>
          </cell>
          <cell r="R10">
            <v>53</v>
          </cell>
          <cell r="S10">
            <v>39</v>
          </cell>
          <cell r="T10">
            <v>45</v>
          </cell>
          <cell r="U10">
            <v>42</v>
          </cell>
          <cell r="V10">
            <v>36</v>
          </cell>
          <cell r="W10">
            <v>0</v>
          </cell>
          <cell r="X10">
            <v>6</v>
          </cell>
          <cell r="Z10">
            <v>47</v>
          </cell>
          <cell r="AA10">
            <v>35</v>
          </cell>
          <cell r="AB10">
            <v>45</v>
          </cell>
          <cell r="AC10">
            <v>47</v>
          </cell>
          <cell r="AD10">
            <v>45</v>
          </cell>
          <cell r="AE10">
            <v>37</v>
          </cell>
          <cell r="AF10">
            <v>36</v>
          </cell>
          <cell r="AG10">
            <v>2</v>
          </cell>
          <cell r="AH10">
            <v>4</v>
          </cell>
        </row>
        <row r="11">
          <cell r="A11">
            <v>5</v>
          </cell>
          <cell r="B11">
            <v>5</v>
          </cell>
          <cell r="C11" t="str">
            <v>１１－Ｃ</v>
          </cell>
          <cell r="D11" t="str">
            <v>古賀　秀一</v>
          </cell>
          <cell r="E11" t="str">
            <v>福   岡</v>
          </cell>
          <cell r="F11" t="str">
            <v>福岡県立大牟田北高等学校教諭</v>
          </cell>
          <cell r="H11">
            <v>540</v>
          </cell>
          <cell r="I11">
            <v>72</v>
          </cell>
          <cell r="J11">
            <v>2</v>
          </cell>
          <cell r="K11">
            <v>8</v>
          </cell>
          <cell r="M11">
            <v>271</v>
          </cell>
          <cell r="N11">
            <v>269</v>
          </cell>
          <cell r="P11">
            <v>35</v>
          </cell>
          <cell r="Q11">
            <v>48</v>
          </cell>
          <cell r="R11">
            <v>46</v>
          </cell>
          <cell r="S11">
            <v>51</v>
          </cell>
          <cell r="T11">
            <v>47</v>
          </cell>
          <cell r="U11">
            <v>44</v>
          </cell>
          <cell r="V11">
            <v>36</v>
          </cell>
          <cell r="W11">
            <v>2</v>
          </cell>
          <cell r="X11">
            <v>5</v>
          </cell>
          <cell r="Z11">
            <v>48</v>
          </cell>
          <cell r="AA11">
            <v>45</v>
          </cell>
          <cell r="AB11">
            <v>40</v>
          </cell>
          <cell r="AC11">
            <v>51</v>
          </cell>
          <cell r="AD11">
            <v>48</v>
          </cell>
          <cell r="AE11">
            <v>37</v>
          </cell>
          <cell r="AF11">
            <v>36</v>
          </cell>
          <cell r="AG11">
            <v>0</v>
          </cell>
          <cell r="AH11">
            <v>3</v>
          </cell>
        </row>
        <row r="12">
          <cell r="A12">
            <v>8</v>
          </cell>
          <cell r="B12">
            <v>8</v>
          </cell>
          <cell r="C12" t="str">
            <v>１１－Ｄ</v>
          </cell>
          <cell r="D12" t="str">
            <v>宮地　　毅</v>
          </cell>
          <cell r="E12" t="str">
            <v>広   島</v>
          </cell>
          <cell r="F12" t="str">
            <v>（株）フクトクダイヤ</v>
          </cell>
          <cell r="H12">
            <v>509</v>
          </cell>
          <cell r="I12">
            <v>71</v>
          </cell>
          <cell r="J12">
            <v>0</v>
          </cell>
          <cell r="K12">
            <v>2</v>
          </cell>
          <cell r="M12">
            <v>241</v>
          </cell>
          <cell r="N12">
            <v>268</v>
          </cell>
          <cell r="P12">
            <v>41</v>
          </cell>
          <cell r="Q12">
            <v>39</v>
          </cell>
          <cell r="R12">
            <v>36</v>
          </cell>
          <cell r="S12">
            <v>45</v>
          </cell>
          <cell r="T12">
            <v>44</v>
          </cell>
          <cell r="U12">
            <v>36</v>
          </cell>
          <cell r="V12">
            <v>36</v>
          </cell>
          <cell r="W12">
            <v>0</v>
          </cell>
          <cell r="X12">
            <v>1</v>
          </cell>
          <cell r="Z12">
            <v>44</v>
          </cell>
          <cell r="AA12">
            <v>51</v>
          </cell>
          <cell r="AB12">
            <v>47</v>
          </cell>
          <cell r="AC12">
            <v>35</v>
          </cell>
          <cell r="AD12">
            <v>44</v>
          </cell>
          <cell r="AE12">
            <v>47</v>
          </cell>
          <cell r="AF12">
            <v>35</v>
          </cell>
          <cell r="AG12">
            <v>0</v>
          </cell>
          <cell r="AH12">
            <v>1</v>
          </cell>
        </row>
        <row r="13">
          <cell r="A13">
            <v>9</v>
          </cell>
          <cell r="B13">
            <v>9</v>
          </cell>
          <cell r="C13" t="str">
            <v>１２－Ａ</v>
          </cell>
          <cell r="D13" t="str">
            <v>渡辺　敏博</v>
          </cell>
          <cell r="E13" t="str">
            <v>鹿児島</v>
          </cell>
          <cell r="F13" t="str">
            <v>ホーメイ商工</v>
          </cell>
          <cell r="H13">
            <v>508</v>
          </cell>
          <cell r="I13">
            <v>72</v>
          </cell>
          <cell r="J13">
            <v>0</v>
          </cell>
          <cell r="K13">
            <v>1</v>
          </cell>
          <cell r="M13">
            <v>253</v>
          </cell>
          <cell r="N13">
            <v>255</v>
          </cell>
          <cell r="P13">
            <v>40</v>
          </cell>
          <cell r="Q13">
            <v>41</v>
          </cell>
          <cell r="R13">
            <v>41</v>
          </cell>
          <cell r="S13">
            <v>44</v>
          </cell>
          <cell r="T13">
            <v>40</v>
          </cell>
          <cell r="U13">
            <v>47</v>
          </cell>
          <cell r="V13">
            <v>36</v>
          </cell>
          <cell r="W13">
            <v>0</v>
          </cell>
          <cell r="X13">
            <v>1</v>
          </cell>
          <cell r="Z13">
            <v>40</v>
          </cell>
          <cell r="AA13">
            <v>39</v>
          </cell>
          <cell r="AB13">
            <v>35</v>
          </cell>
          <cell r="AC13">
            <v>49</v>
          </cell>
          <cell r="AD13">
            <v>47</v>
          </cell>
          <cell r="AE13">
            <v>45</v>
          </cell>
          <cell r="AF13">
            <v>36</v>
          </cell>
          <cell r="AG13">
            <v>0</v>
          </cell>
          <cell r="AH13">
            <v>0</v>
          </cell>
        </row>
        <row r="14">
          <cell r="A14">
            <v>2</v>
          </cell>
          <cell r="B14">
            <v>2</v>
          </cell>
          <cell r="C14" t="str">
            <v>１２－Ｂ</v>
          </cell>
          <cell r="D14" t="str">
            <v>塩田　浩一</v>
          </cell>
          <cell r="E14" t="str">
            <v>京   都</v>
          </cell>
          <cell r="F14" t="str">
            <v>京都府立莵道高等学校教諭</v>
          </cell>
          <cell r="H14">
            <v>598</v>
          </cell>
          <cell r="I14">
            <v>72</v>
          </cell>
          <cell r="J14">
            <v>4</v>
          </cell>
          <cell r="K14">
            <v>15</v>
          </cell>
          <cell r="M14">
            <v>296</v>
          </cell>
          <cell r="N14">
            <v>302</v>
          </cell>
          <cell r="P14">
            <v>46</v>
          </cell>
          <cell r="Q14">
            <v>52</v>
          </cell>
          <cell r="R14">
            <v>47</v>
          </cell>
          <cell r="S14">
            <v>45</v>
          </cell>
          <cell r="T14">
            <v>55</v>
          </cell>
          <cell r="U14">
            <v>51</v>
          </cell>
          <cell r="V14">
            <v>36</v>
          </cell>
          <cell r="W14">
            <v>3</v>
          </cell>
          <cell r="X14">
            <v>8</v>
          </cell>
          <cell r="Z14">
            <v>50</v>
          </cell>
          <cell r="AA14">
            <v>49</v>
          </cell>
          <cell r="AB14">
            <v>46</v>
          </cell>
          <cell r="AC14">
            <v>55</v>
          </cell>
          <cell r="AD14">
            <v>52</v>
          </cell>
          <cell r="AE14">
            <v>50</v>
          </cell>
          <cell r="AF14">
            <v>36</v>
          </cell>
          <cell r="AG14">
            <v>1</v>
          </cell>
          <cell r="AH14">
            <v>7</v>
          </cell>
        </row>
        <row r="15">
          <cell r="A15">
            <v>3</v>
          </cell>
          <cell r="B15">
            <v>3</v>
          </cell>
          <cell r="C15" t="str">
            <v>１２－Ｃ</v>
          </cell>
          <cell r="D15" t="str">
            <v>妹尾　克己</v>
          </cell>
          <cell r="E15" t="str">
            <v>山   口</v>
          </cell>
          <cell r="F15" t="str">
            <v>海上自衛隊岩国基地</v>
          </cell>
          <cell r="H15">
            <v>569</v>
          </cell>
          <cell r="I15">
            <v>72</v>
          </cell>
          <cell r="J15">
            <v>1</v>
          </cell>
          <cell r="K15">
            <v>9</v>
          </cell>
          <cell r="M15">
            <v>266</v>
          </cell>
          <cell r="N15">
            <v>303</v>
          </cell>
          <cell r="P15">
            <v>41</v>
          </cell>
          <cell r="Q15">
            <v>48</v>
          </cell>
          <cell r="R15">
            <v>47</v>
          </cell>
          <cell r="S15">
            <v>37</v>
          </cell>
          <cell r="T15">
            <v>46</v>
          </cell>
          <cell r="U15">
            <v>47</v>
          </cell>
          <cell r="V15">
            <v>36</v>
          </cell>
          <cell r="W15">
            <v>0</v>
          </cell>
          <cell r="X15">
            <v>3</v>
          </cell>
          <cell r="Z15">
            <v>49</v>
          </cell>
          <cell r="AA15">
            <v>49</v>
          </cell>
          <cell r="AB15">
            <v>44</v>
          </cell>
          <cell r="AC15">
            <v>55</v>
          </cell>
          <cell r="AD15">
            <v>54</v>
          </cell>
          <cell r="AE15">
            <v>52</v>
          </cell>
          <cell r="AF15">
            <v>36</v>
          </cell>
          <cell r="AG15">
            <v>1</v>
          </cell>
          <cell r="AH15">
            <v>6</v>
          </cell>
        </row>
        <row r="16">
          <cell r="A16">
            <v>11</v>
          </cell>
          <cell r="B16">
            <v>11</v>
          </cell>
          <cell r="C16" t="str">
            <v>１２－Ｄ</v>
          </cell>
          <cell r="D16" t="str">
            <v>溝口　　修</v>
          </cell>
          <cell r="E16" t="str">
            <v>熊   本</v>
          </cell>
          <cell r="F16" t="str">
            <v>（株）スターゼンミートグル－プ</v>
          </cell>
          <cell r="H16">
            <v>471</v>
          </cell>
          <cell r="I16">
            <v>71</v>
          </cell>
          <cell r="J16">
            <v>2</v>
          </cell>
          <cell r="K16">
            <v>4</v>
          </cell>
          <cell r="M16">
            <v>234</v>
          </cell>
          <cell r="N16">
            <v>237</v>
          </cell>
          <cell r="P16">
            <v>36</v>
          </cell>
          <cell r="Q16">
            <v>32</v>
          </cell>
          <cell r="R16">
            <v>32</v>
          </cell>
          <cell r="S16">
            <v>43</v>
          </cell>
          <cell r="T16">
            <v>48</v>
          </cell>
          <cell r="U16">
            <v>43</v>
          </cell>
          <cell r="V16">
            <v>35</v>
          </cell>
          <cell r="W16">
            <v>1</v>
          </cell>
          <cell r="X16">
            <v>2</v>
          </cell>
          <cell r="Z16">
            <v>45</v>
          </cell>
          <cell r="AA16">
            <v>44</v>
          </cell>
          <cell r="AB16">
            <v>33</v>
          </cell>
          <cell r="AC16">
            <v>32</v>
          </cell>
          <cell r="AD16">
            <v>42</v>
          </cell>
          <cell r="AE16">
            <v>41</v>
          </cell>
          <cell r="AF16">
            <v>36</v>
          </cell>
          <cell r="AG16">
            <v>1</v>
          </cell>
          <cell r="AH16">
            <v>2</v>
          </cell>
        </row>
        <row r="54">
          <cell r="A54">
            <v>1</v>
          </cell>
          <cell r="B54">
            <v>1</v>
          </cell>
          <cell r="C54" t="str">
            <v>１０－Ｄ</v>
          </cell>
          <cell r="D54" t="str">
            <v>山本　　博</v>
          </cell>
          <cell r="E54" t="str">
            <v>埼   玉</v>
          </cell>
          <cell r="F54" t="str">
            <v>大宮開成高等学校教諭</v>
          </cell>
          <cell r="H54">
            <v>643</v>
          </cell>
          <cell r="I54">
            <v>72</v>
          </cell>
          <cell r="J54">
            <v>4</v>
          </cell>
          <cell r="K54">
            <v>21</v>
          </cell>
          <cell r="M54">
            <v>314</v>
          </cell>
          <cell r="N54">
            <v>329</v>
          </cell>
          <cell r="P54">
            <v>55</v>
          </cell>
          <cell r="Q54">
            <v>49</v>
          </cell>
          <cell r="R54">
            <v>48</v>
          </cell>
          <cell r="S54">
            <v>58</v>
          </cell>
          <cell r="T54">
            <v>48</v>
          </cell>
          <cell r="U54">
            <v>56</v>
          </cell>
          <cell r="V54">
            <v>36</v>
          </cell>
          <cell r="W54">
            <v>2</v>
          </cell>
          <cell r="X54">
            <v>11</v>
          </cell>
          <cell r="Z54">
            <v>57</v>
          </cell>
          <cell r="AA54">
            <v>54</v>
          </cell>
          <cell r="AB54">
            <v>54</v>
          </cell>
          <cell r="AC54">
            <v>56</v>
          </cell>
          <cell r="AD54">
            <v>53</v>
          </cell>
          <cell r="AE54">
            <v>55</v>
          </cell>
          <cell r="AF54">
            <v>36</v>
          </cell>
          <cell r="AG54">
            <v>2</v>
          </cell>
          <cell r="AH54">
            <v>10</v>
          </cell>
        </row>
        <row r="55">
          <cell r="A55">
            <v>2</v>
          </cell>
          <cell r="B55">
            <v>2</v>
          </cell>
          <cell r="C55" t="str">
            <v>１２－Ｂ</v>
          </cell>
          <cell r="D55" t="str">
            <v>塩田　浩一</v>
          </cell>
          <cell r="E55" t="str">
            <v>京   都</v>
          </cell>
          <cell r="F55" t="str">
            <v>京都府立莵道高等学校教諭</v>
          </cell>
          <cell r="H55">
            <v>598</v>
          </cell>
          <cell r="I55">
            <v>72</v>
          </cell>
          <cell r="J55">
            <v>4</v>
          </cell>
          <cell r="K55">
            <v>15</v>
          </cell>
          <cell r="M55">
            <v>296</v>
          </cell>
          <cell r="N55">
            <v>302</v>
          </cell>
          <cell r="P55">
            <v>46</v>
          </cell>
          <cell r="Q55">
            <v>52</v>
          </cell>
          <cell r="R55">
            <v>47</v>
          </cell>
          <cell r="S55">
            <v>45</v>
          </cell>
          <cell r="T55">
            <v>55</v>
          </cell>
          <cell r="U55">
            <v>51</v>
          </cell>
          <cell r="V55">
            <v>36</v>
          </cell>
          <cell r="W55">
            <v>3</v>
          </cell>
          <cell r="X55">
            <v>8</v>
          </cell>
          <cell r="Z55">
            <v>50</v>
          </cell>
          <cell r="AA55">
            <v>49</v>
          </cell>
          <cell r="AB55">
            <v>46</v>
          </cell>
          <cell r="AC55">
            <v>55</v>
          </cell>
          <cell r="AD55">
            <v>52</v>
          </cell>
          <cell r="AE55">
            <v>50</v>
          </cell>
          <cell r="AF55">
            <v>36</v>
          </cell>
          <cell r="AG55">
            <v>1</v>
          </cell>
          <cell r="AH55">
            <v>7</v>
          </cell>
        </row>
        <row r="56">
          <cell r="A56">
            <v>3</v>
          </cell>
          <cell r="B56">
            <v>3</v>
          </cell>
          <cell r="C56" t="str">
            <v>１２－Ｃ</v>
          </cell>
          <cell r="D56" t="str">
            <v>妹尾　克己</v>
          </cell>
          <cell r="E56" t="str">
            <v>山   口</v>
          </cell>
          <cell r="F56" t="str">
            <v>海上自衛隊岩国基地</v>
          </cell>
          <cell r="H56">
            <v>569</v>
          </cell>
          <cell r="I56">
            <v>72</v>
          </cell>
          <cell r="J56">
            <v>1</v>
          </cell>
          <cell r="K56">
            <v>9</v>
          </cell>
          <cell r="M56">
            <v>266</v>
          </cell>
          <cell r="N56">
            <v>303</v>
          </cell>
          <cell r="P56">
            <v>41</v>
          </cell>
          <cell r="Q56">
            <v>48</v>
          </cell>
          <cell r="R56">
            <v>47</v>
          </cell>
          <cell r="S56">
            <v>37</v>
          </cell>
          <cell r="T56">
            <v>46</v>
          </cell>
          <cell r="U56">
            <v>47</v>
          </cell>
          <cell r="V56">
            <v>36</v>
          </cell>
          <cell r="W56">
            <v>0</v>
          </cell>
          <cell r="X56">
            <v>3</v>
          </cell>
          <cell r="Z56">
            <v>49</v>
          </cell>
          <cell r="AA56">
            <v>49</v>
          </cell>
          <cell r="AB56">
            <v>44</v>
          </cell>
          <cell r="AC56">
            <v>55</v>
          </cell>
          <cell r="AD56">
            <v>54</v>
          </cell>
          <cell r="AE56">
            <v>52</v>
          </cell>
          <cell r="AF56">
            <v>36</v>
          </cell>
          <cell r="AG56">
            <v>1</v>
          </cell>
          <cell r="AH56">
            <v>6</v>
          </cell>
        </row>
        <row r="57">
          <cell r="A57">
            <v>4</v>
          </cell>
          <cell r="B57">
            <v>4</v>
          </cell>
          <cell r="C57" t="str">
            <v>１０－Ｂ</v>
          </cell>
          <cell r="D57" t="str">
            <v>本多　道雄</v>
          </cell>
          <cell r="E57" t="str">
            <v>香   川</v>
          </cell>
          <cell r="F57" t="str">
            <v>ペットショップ　オーパ</v>
          </cell>
          <cell r="H57">
            <v>551</v>
          </cell>
          <cell r="I57">
            <v>72</v>
          </cell>
          <cell r="J57">
            <v>3</v>
          </cell>
          <cell r="K57">
            <v>9</v>
          </cell>
          <cell r="M57">
            <v>267</v>
          </cell>
          <cell r="N57">
            <v>284</v>
          </cell>
          <cell r="P57">
            <v>39</v>
          </cell>
          <cell r="Q57">
            <v>36</v>
          </cell>
          <cell r="R57">
            <v>49</v>
          </cell>
          <cell r="S57">
            <v>43</v>
          </cell>
          <cell r="T57">
            <v>50</v>
          </cell>
          <cell r="U57">
            <v>50</v>
          </cell>
          <cell r="V57">
            <v>36</v>
          </cell>
          <cell r="W57">
            <v>1</v>
          </cell>
          <cell r="X57">
            <v>3</v>
          </cell>
          <cell r="Z57">
            <v>48</v>
          </cell>
          <cell r="AA57">
            <v>44</v>
          </cell>
          <cell r="AB57">
            <v>45</v>
          </cell>
          <cell r="AC57">
            <v>49</v>
          </cell>
          <cell r="AD57">
            <v>54</v>
          </cell>
          <cell r="AE57">
            <v>44</v>
          </cell>
          <cell r="AF57">
            <v>36</v>
          </cell>
          <cell r="AG57">
            <v>2</v>
          </cell>
          <cell r="AH57">
            <v>6</v>
          </cell>
        </row>
        <row r="58">
          <cell r="A58">
            <v>5</v>
          </cell>
          <cell r="B58">
            <v>5</v>
          </cell>
          <cell r="C58" t="str">
            <v>１１－Ｃ</v>
          </cell>
          <cell r="D58" t="str">
            <v>古賀　秀一</v>
          </cell>
          <cell r="E58" t="str">
            <v>福   岡</v>
          </cell>
          <cell r="F58" t="str">
            <v>福岡県立大牟田北高等学校教諭</v>
          </cell>
          <cell r="H58">
            <v>540</v>
          </cell>
          <cell r="I58">
            <v>72</v>
          </cell>
          <cell r="J58">
            <v>2</v>
          </cell>
          <cell r="K58">
            <v>8</v>
          </cell>
          <cell r="M58">
            <v>271</v>
          </cell>
          <cell r="N58">
            <v>269</v>
          </cell>
          <cell r="P58">
            <v>35</v>
          </cell>
          <cell r="Q58">
            <v>48</v>
          </cell>
          <cell r="R58">
            <v>46</v>
          </cell>
          <cell r="S58">
            <v>51</v>
          </cell>
          <cell r="T58">
            <v>47</v>
          </cell>
          <cell r="U58">
            <v>44</v>
          </cell>
          <cell r="V58">
            <v>36</v>
          </cell>
          <cell r="W58">
            <v>2</v>
          </cell>
          <cell r="X58">
            <v>5</v>
          </cell>
          <cell r="Z58">
            <v>48</v>
          </cell>
          <cell r="AA58">
            <v>45</v>
          </cell>
          <cell r="AB58">
            <v>40</v>
          </cell>
          <cell r="AC58">
            <v>51</v>
          </cell>
          <cell r="AD58">
            <v>48</v>
          </cell>
          <cell r="AE58">
            <v>37</v>
          </cell>
          <cell r="AF58">
            <v>36</v>
          </cell>
          <cell r="AG58">
            <v>0</v>
          </cell>
          <cell r="AH58">
            <v>3</v>
          </cell>
        </row>
        <row r="59">
          <cell r="A59">
            <v>6</v>
          </cell>
          <cell r="B59">
            <v>6</v>
          </cell>
          <cell r="C59" t="str">
            <v>１１－Ｂ</v>
          </cell>
          <cell r="D59" t="str">
            <v>安田　政樹</v>
          </cell>
          <cell r="E59" t="str">
            <v>神奈川</v>
          </cell>
          <cell r="F59" t="str">
            <v>渋谷アーチェリー</v>
          </cell>
          <cell r="H59">
            <v>531</v>
          </cell>
          <cell r="I59">
            <v>72</v>
          </cell>
          <cell r="J59">
            <v>2</v>
          </cell>
          <cell r="K59">
            <v>10</v>
          </cell>
          <cell r="M59">
            <v>275</v>
          </cell>
          <cell r="N59">
            <v>256</v>
          </cell>
          <cell r="P59">
            <v>43</v>
          </cell>
          <cell r="Q59">
            <v>53</v>
          </cell>
          <cell r="R59">
            <v>53</v>
          </cell>
          <cell r="S59">
            <v>39</v>
          </cell>
          <cell r="T59">
            <v>45</v>
          </cell>
          <cell r="U59">
            <v>42</v>
          </cell>
          <cell r="V59">
            <v>36</v>
          </cell>
          <cell r="W59">
            <v>0</v>
          </cell>
          <cell r="X59">
            <v>6</v>
          </cell>
          <cell r="Z59">
            <v>47</v>
          </cell>
          <cell r="AA59">
            <v>35</v>
          </cell>
          <cell r="AB59">
            <v>45</v>
          </cell>
          <cell r="AC59">
            <v>47</v>
          </cell>
          <cell r="AD59">
            <v>45</v>
          </cell>
          <cell r="AE59">
            <v>37</v>
          </cell>
          <cell r="AF59">
            <v>36</v>
          </cell>
          <cell r="AG59">
            <v>2</v>
          </cell>
          <cell r="AH59">
            <v>4</v>
          </cell>
        </row>
        <row r="60">
          <cell r="A60">
            <v>7</v>
          </cell>
          <cell r="B60">
            <v>7</v>
          </cell>
          <cell r="C60" t="str">
            <v>１１－Ａ</v>
          </cell>
          <cell r="D60" t="str">
            <v>永留　久男</v>
          </cell>
          <cell r="E60" t="str">
            <v>鹿児島</v>
          </cell>
          <cell r="F60" t="str">
            <v>鹿児島アーチェリー弓具店</v>
          </cell>
          <cell r="H60">
            <v>519</v>
          </cell>
          <cell r="I60">
            <v>72</v>
          </cell>
          <cell r="J60">
            <v>2</v>
          </cell>
          <cell r="K60">
            <v>8</v>
          </cell>
          <cell r="M60">
            <v>235</v>
          </cell>
          <cell r="N60">
            <v>284</v>
          </cell>
          <cell r="P60">
            <v>46</v>
          </cell>
          <cell r="Q60">
            <v>37</v>
          </cell>
          <cell r="R60">
            <v>39</v>
          </cell>
          <cell r="S60">
            <v>39</v>
          </cell>
          <cell r="T60">
            <v>32</v>
          </cell>
          <cell r="U60">
            <v>42</v>
          </cell>
          <cell r="V60">
            <v>36</v>
          </cell>
          <cell r="W60">
            <v>0</v>
          </cell>
          <cell r="X60">
            <v>2</v>
          </cell>
          <cell r="Z60">
            <v>49</v>
          </cell>
          <cell r="AA60">
            <v>53</v>
          </cell>
          <cell r="AB60">
            <v>42</v>
          </cell>
          <cell r="AC60">
            <v>51</v>
          </cell>
          <cell r="AD60">
            <v>48</v>
          </cell>
          <cell r="AE60">
            <v>41</v>
          </cell>
          <cell r="AF60">
            <v>36</v>
          </cell>
          <cell r="AG60">
            <v>2</v>
          </cell>
          <cell r="AH60">
            <v>6</v>
          </cell>
        </row>
        <row r="61">
          <cell r="A61">
            <v>8</v>
          </cell>
          <cell r="B61">
            <v>8</v>
          </cell>
          <cell r="C61" t="str">
            <v>１１－Ｄ</v>
          </cell>
          <cell r="D61" t="str">
            <v>宮地　　毅</v>
          </cell>
          <cell r="E61" t="str">
            <v>広   島</v>
          </cell>
          <cell r="F61" t="str">
            <v>（株）フクトクダイヤ</v>
          </cell>
          <cell r="H61">
            <v>509</v>
          </cell>
          <cell r="I61">
            <v>71</v>
          </cell>
          <cell r="J61">
            <v>0</v>
          </cell>
          <cell r="K61">
            <v>2</v>
          </cell>
          <cell r="M61">
            <v>241</v>
          </cell>
          <cell r="N61">
            <v>268</v>
          </cell>
          <cell r="P61">
            <v>41</v>
          </cell>
          <cell r="Q61">
            <v>39</v>
          </cell>
          <cell r="R61">
            <v>36</v>
          </cell>
          <cell r="S61">
            <v>45</v>
          </cell>
          <cell r="T61">
            <v>44</v>
          </cell>
          <cell r="U61">
            <v>36</v>
          </cell>
          <cell r="V61">
            <v>36</v>
          </cell>
          <cell r="W61">
            <v>0</v>
          </cell>
          <cell r="X61">
            <v>1</v>
          </cell>
          <cell r="Z61">
            <v>44</v>
          </cell>
          <cell r="AA61">
            <v>51</v>
          </cell>
          <cell r="AB61">
            <v>47</v>
          </cell>
          <cell r="AC61">
            <v>35</v>
          </cell>
          <cell r="AD61">
            <v>44</v>
          </cell>
          <cell r="AE61">
            <v>47</v>
          </cell>
          <cell r="AF61">
            <v>35</v>
          </cell>
          <cell r="AG61">
            <v>0</v>
          </cell>
          <cell r="AH61">
            <v>1</v>
          </cell>
        </row>
        <row r="62">
          <cell r="A62">
            <v>9</v>
          </cell>
          <cell r="B62">
            <v>9</v>
          </cell>
          <cell r="C62" t="str">
            <v>１２－Ａ</v>
          </cell>
          <cell r="D62" t="str">
            <v>渡辺　敏博</v>
          </cell>
          <cell r="E62" t="str">
            <v>鹿児島</v>
          </cell>
          <cell r="F62" t="str">
            <v>ホーメイ商工</v>
          </cell>
          <cell r="H62">
            <v>508</v>
          </cell>
          <cell r="I62">
            <v>72</v>
          </cell>
          <cell r="J62">
            <v>0</v>
          </cell>
          <cell r="K62">
            <v>1</v>
          </cell>
          <cell r="M62">
            <v>253</v>
          </cell>
          <cell r="N62">
            <v>255</v>
          </cell>
          <cell r="P62">
            <v>40</v>
          </cell>
          <cell r="Q62">
            <v>41</v>
          </cell>
          <cell r="R62">
            <v>41</v>
          </cell>
          <cell r="S62">
            <v>44</v>
          </cell>
          <cell r="T62">
            <v>40</v>
          </cell>
          <cell r="U62">
            <v>47</v>
          </cell>
          <cell r="V62">
            <v>36</v>
          </cell>
          <cell r="W62">
            <v>0</v>
          </cell>
          <cell r="X62">
            <v>1</v>
          </cell>
          <cell r="Z62">
            <v>40</v>
          </cell>
          <cell r="AA62">
            <v>39</v>
          </cell>
          <cell r="AB62">
            <v>35</v>
          </cell>
          <cell r="AC62">
            <v>49</v>
          </cell>
          <cell r="AD62">
            <v>47</v>
          </cell>
          <cell r="AE62">
            <v>45</v>
          </cell>
          <cell r="AF62">
            <v>36</v>
          </cell>
          <cell r="AG62">
            <v>0</v>
          </cell>
          <cell r="AH62">
            <v>0</v>
          </cell>
        </row>
        <row r="63">
          <cell r="A63">
            <v>10</v>
          </cell>
          <cell r="B63">
            <v>10</v>
          </cell>
          <cell r="C63" t="str">
            <v>１０－Ｃ</v>
          </cell>
          <cell r="D63" t="str">
            <v>湯村　重人</v>
          </cell>
          <cell r="E63" t="str">
            <v>福   岡</v>
          </cell>
          <cell r="F63" t="str">
            <v>福岡市役所</v>
          </cell>
          <cell r="H63">
            <v>496</v>
          </cell>
          <cell r="I63">
            <v>72</v>
          </cell>
          <cell r="J63">
            <v>1</v>
          </cell>
          <cell r="K63">
            <v>5</v>
          </cell>
          <cell r="M63">
            <v>251</v>
          </cell>
          <cell r="N63">
            <v>245</v>
          </cell>
          <cell r="P63">
            <v>47</v>
          </cell>
          <cell r="Q63">
            <v>41</v>
          </cell>
          <cell r="R63">
            <v>31</v>
          </cell>
          <cell r="S63">
            <v>45</v>
          </cell>
          <cell r="T63">
            <v>42</v>
          </cell>
          <cell r="U63">
            <v>45</v>
          </cell>
          <cell r="V63">
            <v>36</v>
          </cell>
          <cell r="W63">
            <v>1</v>
          </cell>
          <cell r="X63">
            <v>3</v>
          </cell>
          <cell r="Z63">
            <v>31</v>
          </cell>
          <cell r="AA63">
            <v>35</v>
          </cell>
          <cell r="AB63">
            <v>52</v>
          </cell>
          <cell r="AC63">
            <v>43</v>
          </cell>
          <cell r="AD63">
            <v>45</v>
          </cell>
          <cell r="AE63">
            <v>39</v>
          </cell>
          <cell r="AF63">
            <v>36</v>
          </cell>
          <cell r="AG63">
            <v>0</v>
          </cell>
          <cell r="AH63">
            <v>2</v>
          </cell>
        </row>
        <row r="64">
          <cell r="A64">
            <v>11</v>
          </cell>
          <cell r="B64">
            <v>11</v>
          </cell>
          <cell r="C64" t="str">
            <v>１２－Ｄ</v>
          </cell>
          <cell r="D64" t="str">
            <v>溝口　　修</v>
          </cell>
          <cell r="E64" t="str">
            <v>熊   本</v>
          </cell>
          <cell r="F64" t="str">
            <v>（株）スターゼンミートグル－プ</v>
          </cell>
          <cell r="H64">
            <v>471</v>
          </cell>
          <cell r="I64">
            <v>71</v>
          </cell>
          <cell r="J64">
            <v>2</v>
          </cell>
          <cell r="K64">
            <v>4</v>
          </cell>
          <cell r="M64">
            <v>234</v>
          </cell>
          <cell r="N64">
            <v>237</v>
          </cell>
          <cell r="P64">
            <v>36</v>
          </cell>
          <cell r="Q64">
            <v>32</v>
          </cell>
          <cell r="R64">
            <v>32</v>
          </cell>
          <cell r="S64">
            <v>43</v>
          </cell>
          <cell r="T64">
            <v>48</v>
          </cell>
          <cell r="U64">
            <v>43</v>
          </cell>
          <cell r="V64">
            <v>35</v>
          </cell>
          <cell r="W64">
            <v>1</v>
          </cell>
          <cell r="X64">
            <v>2</v>
          </cell>
          <cell r="Z64">
            <v>45</v>
          </cell>
          <cell r="AA64">
            <v>44</v>
          </cell>
          <cell r="AB64">
            <v>33</v>
          </cell>
          <cell r="AC64">
            <v>32</v>
          </cell>
          <cell r="AD64">
            <v>42</v>
          </cell>
          <cell r="AE64">
            <v>41</v>
          </cell>
          <cell r="AF64">
            <v>36</v>
          </cell>
          <cell r="AG64">
            <v>1</v>
          </cell>
          <cell r="AH64">
            <v>2</v>
          </cell>
        </row>
        <row r="65">
          <cell r="A65">
            <v>12</v>
          </cell>
          <cell r="B65">
            <v>12</v>
          </cell>
          <cell r="C65" t="str">
            <v>１０－Ａ</v>
          </cell>
          <cell r="D65" t="str">
            <v>重久　晃一郎</v>
          </cell>
          <cell r="E65" t="str">
            <v>鹿児島</v>
          </cell>
          <cell r="F65" t="str">
            <v>木原製作所</v>
          </cell>
          <cell r="H65">
            <v>430</v>
          </cell>
          <cell r="I65">
            <v>70</v>
          </cell>
          <cell r="J65">
            <v>0</v>
          </cell>
          <cell r="K65">
            <v>1</v>
          </cell>
          <cell r="M65">
            <v>198</v>
          </cell>
          <cell r="N65">
            <v>232</v>
          </cell>
          <cell r="P65">
            <v>34</v>
          </cell>
          <cell r="Q65">
            <v>33</v>
          </cell>
          <cell r="R65">
            <v>34</v>
          </cell>
          <cell r="S65">
            <v>35</v>
          </cell>
          <cell r="T65">
            <v>24</v>
          </cell>
          <cell r="U65">
            <v>38</v>
          </cell>
          <cell r="V65">
            <v>35</v>
          </cell>
          <cell r="W65">
            <v>0</v>
          </cell>
          <cell r="X65">
            <v>1</v>
          </cell>
          <cell r="Z65">
            <v>35</v>
          </cell>
          <cell r="AA65">
            <v>37</v>
          </cell>
          <cell r="AB65">
            <v>43</v>
          </cell>
          <cell r="AC65">
            <v>45</v>
          </cell>
          <cell r="AD65">
            <v>36</v>
          </cell>
          <cell r="AE65">
            <v>36</v>
          </cell>
          <cell r="AF65">
            <v>35</v>
          </cell>
          <cell r="AG65">
            <v>0</v>
          </cell>
          <cell r="AH65">
            <v>0</v>
          </cell>
        </row>
      </sheetData>
      <sheetData sheetId="5">
        <row r="5">
          <cell r="A5">
            <v>5</v>
          </cell>
          <cell r="B5">
            <v>5</v>
          </cell>
          <cell r="C5" t="str">
            <v>８－Ａ</v>
          </cell>
          <cell r="D5" t="str">
            <v>本多　由美子</v>
          </cell>
          <cell r="E5" t="str">
            <v>北海道</v>
          </cell>
          <cell r="F5" t="str">
            <v>　</v>
          </cell>
          <cell r="H5">
            <v>580</v>
          </cell>
          <cell r="I5">
            <v>71</v>
          </cell>
          <cell r="J5">
            <v>4</v>
          </cell>
          <cell r="K5">
            <v>10</v>
          </cell>
          <cell r="M5">
            <v>283</v>
          </cell>
          <cell r="N5">
            <v>297</v>
          </cell>
          <cell r="P5">
            <v>40</v>
          </cell>
          <cell r="Q5">
            <v>44</v>
          </cell>
          <cell r="R5">
            <v>50</v>
          </cell>
          <cell r="S5">
            <v>52</v>
          </cell>
          <cell r="T5">
            <v>48</v>
          </cell>
          <cell r="U5">
            <v>49</v>
          </cell>
          <cell r="V5">
            <v>35</v>
          </cell>
          <cell r="W5">
            <v>1</v>
          </cell>
          <cell r="X5">
            <v>2</v>
          </cell>
          <cell r="Z5">
            <v>53</v>
          </cell>
          <cell r="AA5">
            <v>45</v>
          </cell>
          <cell r="AB5">
            <v>42</v>
          </cell>
          <cell r="AC5">
            <v>57</v>
          </cell>
          <cell r="AD5">
            <v>51</v>
          </cell>
          <cell r="AE5">
            <v>49</v>
          </cell>
          <cell r="AF5">
            <v>36</v>
          </cell>
          <cell r="AG5">
            <v>3</v>
          </cell>
          <cell r="AH5">
            <v>8</v>
          </cell>
        </row>
        <row r="6">
          <cell r="A6">
            <v>2</v>
          </cell>
          <cell r="B6">
            <v>2</v>
          </cell>
          <cell r="C6" t="str">
            <v>８－Ｂ</v>
          </cell>
          <cell r="D6" t="str">
            <v>住吉　ユウ子</v>
          </cell>
          <cell r="E6" t="str">
            <v>兵   庫</v>
          </cell>
          <cell r="F6" t="str">
            <v>田崎真珠（株）</v>
          </cell>
          <cell r="H6">
            <v>597</v>
          </cell>
          <cell r="I6">
            <v>72</v>
          </cell>
          <cell r="J6">
            <v>2</v>
          </cell>
          <cell r="K6">
            <v>11</v>
          </cell>
          <cell r="M6">
            <v>294</v>
          </cell>
          <cell r="N6">
            <v>303</v>
          </cell>
          <cell r="P6">
            <v>51</v>
          </cell>
          <cell r="Q6">
            <v>48</v>
          </cell>
          <cell r="R6">
            <v>49</v>
          </cell>
          <cell r="S6">
            <v>50</v>
          </cell>
          <cell r="T6">
            <v>49</v>
          </cell>
          <cell r="U6">
            <v>47</v>
          </cell>
          <cell r="V6">
            <v>36</v>
          </cell>
          <cell r="W6">
            <v>0</v>
          </cell>
          <cell r="X6">
            <v>4</v>
          </cell>
          <cell r="Z6">
            <v>48</v>
          </cell>
          <cell r="AA6">
            <v>52</v>
          </cell>
          <cell r="AB6">
            <v>49</v>
          </cell>
          <cell r="AC6">
            <v>54</v>
          </cell>
          <cell r="AD6">
            <v>53</v>
          </cell>
          <cell r="AE6">
            <v>47</v>
          </cell>
          <cell r="AF6">
            <v>36</v>
          </cell>
          <cell r="AG6">
            <v>2</v>
          </cell>
          <cell r="AH6">
            <v>7</v>
          </cell>
        </row>
        <row r="7">
          <cell r="A7">
            <v>3</v>
          </cell>
          <cell r="B7">
            <v>3</v>
          </cell>
          <cell r="C7" t="str">
            <v>８－Ｃ</v>
          </cell>
          <cell r="D7" t="str">
            <v>前田　尚美</v>
          </cell>
          <cell r="E7" t="str">
            <v>岐   阜</v>
          </cell>
          <cell r="F7" t="str">
            <v>福岡電機工業（株）</v>
          </cell>
          <cell r="H7">
            <v>591</v>
          </cell>
          <cell r="I7">
            <v>72</v>
          </cell>
          <cell r="J7">
            <v>3</v>
          </cell>
          <cell r="K7">
            <v>13</v>
          </cell>
          <cell r="M7">
            <v>287</v>
          </cell>
          <cell r="N7">
            <v>304</v>
          </cell>
          <cell r="P7">
            <v>48</v>
          </cell>
          <cell r="Q7">
            <v>45</v>
          </cell>
          <cell r="R7">
            <v>38</v>
          </cell>
          <cell r="S7">
            <v>53</v>
          </cell>
          <cell r="T7">
            <v>52</v>
          </cell>
          <cell r="U7">
            <v>51</v>
          </cell>
          <cell r="V7">
            <v>36</v>
          </cell>
          <cell r="W7">
            <v>1</v>
          </cell>
          <cell r="X7">
            <v>4</v>
          </cell>
          <cell r="Z7">
            <v>48</v>
          </cell>
          <cell r="AA7">
            <v>52</v>
          </cell>
          <cell r="AB7">
            <v>52</v>
          </cell>
          <cell r="AC7">
            <v>45</v>
          </cell>
          <cell r="AD7">
            <v>55</v>
          </cell>
          <cell r="AE7">
            <v>52</v>
          </cell>
          <cell r="AF7">
            <v>36</v>
          </cell>
          <cell r="AG7">
            <v>2</v>
          </cell>
          <cell r="AH7">
            <v>9</v>
          </cell>
        </row>
        <row r="8">
          <cell r="A8">
            <v>1</v>
          </cell>
          <cell r="B8">
            <v>1</v>
          </cell>
          <cell r="C8" t="str">
            <v>８－Ｄ</v>
          </cell>
          <cell r="D8" t="str">
            <v>渡邊　ゆかり</v>
          </cell>
          <cell r="E8" t="str">
            <v>東   京</v>
          </cell>
          <cell r="F8" t="str">
            <v>　</v>
          </cell>
          <cell r="H8">
            <v>605</v>
          </cell>
          <cell r="I8">
            <v>72</v>
          </cell>
          <cell r="J8">
            <v>4</v>
          </cell>
          <cell r="K8">
            <v>15</v>
          </cell>
          <cell r="M8">
            <v>294</v>
          </cell>
          <cell r="N8">
            <v>311</v>
          </cell>
          <cell r="P8">
            <v>51</v>
          </cell>
          <cell r="Q8">
            <v>51</v>
          </cell>
          <cell r="R8">
            <v>43</v>
          </cell>
          <cell r="S8">
            <v>48</v>
          </cell>
          <cell r="T8">
            <v>52</v>
          </cell>
          <cell r="U8">
            <v>49</v>
          </cell>
          <cell r="V8">
            <v>36</v>
          </cell>
          <cell r="W8">
            <v>3</v>
          </cell>
          <cell r="X8">
            <v>9</v>
          </cell>
          <cell r="Z8">
            <v>52</v>
          </cell>
          <cell r="AA8">
            <v>52</v>
          </cell>
          <cell r="AB8">
            <v>54</v>
          </cell>
          <cell r="AC8">
            <v>52</v>
          </cell>
          <cell r="AD8">
            <v>51</v>
          </cell>
          <cell r="AE8">
            <v>50</v>
          </cell>
          <cell r="AF8">
            <v>36</v>
          </cell>
          <cell r="AG8">
            <v>1</v>
          </cell>
          <cell r="AH8">
            <v>6</v>
          </cell>
        </row>
        <row r="9">
          <cell r="A9">
            <v>8</v>
          </cell>
          <cell r="B9">
            <v>8</v>
          </cell>
          <cell r="C9" t="str">
            <v>９－Ａ</v>
          </cell>
          <cell r="D9" t="str">
            <v>古川　純子</v>
          </cell>
          <cell r="E9" t="str">
            <v>神奈川</v>
          </cell>
          <cell r="F9" t="str">
            <v>　</v>
          </cell>
          <cell r="H9">
            <v>514</v>
          </cell>
          <cell r="I9">
            <v>72</v>
          </cell>
          <cell r="J9">
            <v>3</v>
          </cell>
          <cell r="K9">
            <v>4</v>
          </cell>
          <cell r="M9">
            <v>247</v>
          </cell>
          <cell r="N9">
            <v>267</v>
          </cell>
          <cell r="P9">
            <v>45</v>
          </cell>
          <cell r="Q9">
            <v>41</v>
          </cell>
          <cell r="R9">
            <v>40</v>
          </cell>
          <cell r="S9">
            <v>35</v>
          </cell>
          <cell r="T9">
            <v>40</v>
          </cell>
          <cell r="U9">
            <v>46</v>
          </cell>
          <cell r="V9">
            <v>36</v>
          </cell>
          <cell r="W9">
            <v>1</v>
          </cell>
          <cell r="X9">
            <v>2</v>
          </cell>
          <cell r="Z9">
            <v>43</v>
          </cell>
          <cell r="AA9">
            <v>44</v>
          </cell>
          <cell r="AB9">
            <v>39</v>
          </cell>
          <cell r="AC9">
            <v>47</v>
          </cell>
          <cell r="AD9">
            <v>49</v>
          </cell>
          <cell r="AE9">
            <v>45</v>
          </cell>
          <cell r="AF9">
            <v>36</v>
          </cell>
          <cell r="AG9">
            <v>2</v>
          </cell>
          <cell r="AH9">
            <v>2</v>
          </cell>
        </row>
        <row r="10">
          <cell r="A10">
            <v>4</v>
          </cell>
          <cell r="B10">
            <v>4</v>
          </cell>
          <cell r="C10" t="str">
            <v>９－Ｂ</v>
          </cell>
          <cell r="D10" t="str">
            <v>井尻　律子</v>
          </cell>
          <cell r="E10" t="str">
            <v>広   島</v>
          </cell>
          <cell r="F10" t="str">
            <v>（株）フクトクダイヤ</v>
          </cell>
          <cell r="H10">
            <v>580</v>
          </cell>
          <cell r="I10">
            <v>72</v>
          </cell>
          <cell r="J10">
            <v>4</v>
          </cell>
          <cell r="K10">
            <v>12</v>
          </cell>
          <cell r="M10">
            <v>284</v>
          </cell>
          <cell r="N10">
            <v>296</v>
          </cell>
          <cell r="P10">
            <v>50</v>
          </cell>
          <cell r="Q10">
            <v>47</v>
          </cell>
          <cell r="R10">
            <v>40</v>
          </cell>
          <cell r="S10">
            <v>45</v>
          </cell>
          <cell r="T10">
            <v>53</v>
          </cell>
          <cell r="U10">
            <v>49</v>
          </cell>
          <cell r="V10">
            <v>36</v>
          </cell>
          <cell r="W10">
            <v>1</v>
          </cell>
          <cell r="X10">
            <v>5</v>
          </cell>
          <cell r="Z10">
            <v>42</v>
          </cell>
          <cell r="AA10">
            <v>48</v>
          </cell>
          <cell r="AB10">
            <v>51</v>
          </cell>
          <cell r="AC10">
            <v>50</v>
          </cell>
          <cell r="AD10">
            <v>53</v>
          </cell>
          <cell r="AE10">
            <v>52</v>
          </cell>
          <cell r="AF10">
            <v>36</v>
          </cell>
          <cell r="AG10">
            <v>3</v>
          </cell>
          <cell r="AH10">
            <v>7</v>
          </cell>
        </row>
        <row r="11">
          <cell r="A11">
            <v>6</v>
          </cell>
          <cell r="B11">
            <v>6</v>
          </cell>
          <cell r="C11" t="str">
            <v>９－Ｃ</v>
          </cell>
          <cell r="D11" t="str">
            <v>谷口　裕子</v>
          </cell>
          <cell r="E11" t="str">
            <v>熊   本</v>
          </cell>
          <cell r="F11" t="str">
            <v>宇土東保育園保母</v>
          </cell>
          <cell r="H11">
            <v>563</v>
          </cell>
          <cell r="I11">
            <v>72</v>
          </cell>
          <cell r="J11">
            <v>3</v>
          </cell>
          <cell r="K11">
            <v>10</v>
          </cell>
          <cell r="M11">
            <v>271</v>
          </cell>
          <cell r="N11">
            <v>292</v>
          </cell>
          <cell r="P11">
            <v>43</v>
          </cell>
          <cell r="Q11">
            <v>45</v>
          </cell>
          <cell r="R11">
            <v>44</v>
          </cell>
          <cell r="S11">
            <v>48</v>
          </cell>
          <cell r="T11">
            <v>44</v>
          </cell>
          <cell r="U11">
            <v>47</v>
          </cell>
          <cell r="V11">
            <v>36</v>
          </cell>
          <cell r="W11">
            <v>1</v>
          </cell>
          <cell r="X11">
            <v>3</v>
          </cell>
          <cell r="Z11">
            <v>48</v>
          </cell>
          <cell r="AA11">
            <v>50</v>
          </cell>
          <cell r="AB11">
            <v>46</v>
          </cell>
          <cell r="AC11">
            <v>46</v>
          </cell>
          <cell r="AD11">
            <v>51</v>
          </cell>
          <cell r="AE11">
            <v>51</v>
          </cell>
          <cell r="AF11">
            <v>36</v>
          </cell>
          <cell r="AG11">
            <v>2</v>
          </cell>
          <cell r="AH11">
            <v>7</v>
          </cell>
        </row>
        <row r="12">
          <cell r="A12">
            <v>7</v>
          </cell>
          <cell r="B12">
            <v>7</v>
          </cell>
          <cell r="C12" t="str">
            <v>９－Ｄ</v>
          </cell>
          <cell r="D12" t="str">
            <v>北山　孝代</v>
          </cell>
          <cell r="E12" t="str">
            <v>大   阪</v>
          </cell>
          <cell r="F12" t="str">
            <v>　</v>
          </cell>
          <cell r="H12">
            <v>560</v>
          </cell>
          <cell r="I12">
            <v>71</v>
          </cell>
          <cell r="J12">
            <v>2</v>
          </cell>
          <cell r="K12">
            <v>8</v>
          </cell>
          <cell r="M12">
            <v>260</v>
          </cell>
          <cell r="N12">
            <v>300</v>
          </cell>
          <cell r="P12">
            <v>33</v>
          </cell>
          <cell r="Q12">
            <v>42</v>
          </cell>
          <cell r="R12">
            <v>44</v>
          </cell>
          <cell r="S12">
            <v>40</v>
          </cell>
          <cell r="T12">
            <v>48</v>
          </cell>
          <cell r="U12">
            <v>53</v>
          </cell>
          <cell r="V12">
            <v>35</v>
          </cell>
          <cell r="W12">
            <v>1</v>
          </cell>
          <cell r="X12">
            <v>1</v>
          </cell>
          <cell r="Z12">
            <v>40</v>
          </cell>
          <cell r="AA12">
            <v>50</v>
          </cell>
          <cell r="AB12">
            <v>48</v>
          </cell>
          <cell r="AC12">
            <v>53</v>
          </cell>
          <cell r="AD12">
            <v>55</v>
          </cell>
          <cell r="AE12">
            <v>54</v>
          </cell>
          <cell r="AF12">
            <v>36</v>
          </cell>
          <cell r="AG12">
            <v>1</v>
          </cell>
          <cell r="AH12">
            <v>7</v>
          </cell>
        </row>
        <row r="54">
          <cell r="A54">
            <v>1</v>
          </cell>
          <cell r="B54">
            <v>1</v>
          </cell>
          <cell r="C54" t="str">
            <v>８－Ｄ</v>
          </cell>
          <cell r="D54" t="str">
            <v>渡邊　ゆかり</v>
          </cell>
          <cell r="E54" t="str">
            <v>東   京</v>
          </cell>
          <cell r="F54" t="str">
            <v>　</v>
          </cell>
          <cell r="H54">
            <v>605</v>
          </cell>
          <cell r="I54">
            <v>72</v>
          </cell>
          <cell r="J54">
            <v>4</v>
          </cell>
          <cell r="K54">
            <v>15</v>
          </cell>
          <cell r="M54">
            <v>294</v>
          </cell>
          <cell r="N54">
            <v>311</v>
          </cell>
          <cell r="P54">
            <v>51</v>
          </cell>
          <cell r="Q54">
            <v>51</v>
          </cell>
          <cell r="R54">
            <v>43</v>
          </cell>
          <cell r="S54">
            <v>48</v>
          </cell>
          <cell r="T54">
            <v>52</v>
          </cell>
          <cell r="U54">
            <v>49</v>
          </cell>
          <cell r="V54">
            <v>36</v>
          </cell>
          <cell r="W54">
            <v>3</v>
          </cell>
          <cell r="X54">
            <v>9</v>
          </cell>
          <cell r="Z54">
            <v>52</v>
          </cell>
          <cell r="AA54">
            <v>52</v>
          </cell>
          <cell r="AB54">
            <v>54</v>
          </cell>
          <cell r="AC54">
            <v>52</v>
          </cell>
          <cell r="AD54">
            <v>51</v>
          </cell>
          <cell r="AE54">
            <v>50</v>
          </cell>
          <cell r="AF54">
            <v>36</v>
          </cell>
          <cell r="AG54">
            <v>1</v>
          </cell>
          <cell r="AH54">
            <v>6</v>
          </cell>
        </row>
        <row r="55">
          <cell r="A55">
            <v>2</v>
          </cell>
          <cell r="B55">
            <v>2</v>
          </cell>
          <cell r="C55" t="str">
            <v>８－Ｂ</v>
          </cell>
          <cell r="D55" t="str">
            <v>住吉　ユウ子</v>
          </cell>
          <cell r="E55" t="str">
            <v>兵   庫</v>
          </cell>
          <cell r="F55" t="str">
            <v>田崎真珠（株）</v>
          </cell>
          <cell r="H55">
            <v>597</v>
          </cell>
          <cell r="I55">
            <v>72</v>
          </cell>
          <cell r="J55">
            <v>2</v>
          </cell>
          <cell r="K55">
            <v>11</v>
          </cell>
          <cell r="M55">
            <v>294</v>
          </cell>
          <cell r="N55">
            <v>303</v>
          </cell>
          <cell r="P55">
            <v>51</v>
          </cell>
          <cell r="Q55">
            <v>48</v>
          </cell>
          <cell r="R55">
            <v>49</v>
          </cell>
          <cell r="S55">
            <v>50</v>
          </cell>
          <cell r="T55">
            <v>49</v>
          </cell>
          <cell r="U55">
            <v>47</v>
          </cell>
          <cell r="V55">
            <v>36</v>
          </cell>
          <cell r="W55">
            <v>0</v>
          </cell>
          <cell r="X55">
            <v>4</v>
          </cell>
          <cell r="Z55">
            <v>48</v>
          </cell>
          <cell r="AA55">
            <v>52</v>
          </cell>
          <cell r="AB55">
            <v>49</v>
          </cell>
          <cell r="AC55">
            <v>54</v>
          </cell>
          <cell r="AD55">
            <v>53</v>
          </cell>
          <cell r="AE55">
            <v>47</v>
          </cell>
          <cell r="AF55">
            <v>36</v>
          </cell>
          <cell r="AG55">
            <v>2</v>
          </cell>
          <cell r="AH55">
            <v>7</v>
          </cell>
        </row>
        <row r="56">
          <cell r="A56">
            <v>3</v>
          </cell>
          <cell r="B56">
            <v>3</v>
          </cell>
          <cell r="C56" t="str">
            <v>８－Ｃ</v>
          </cell>
          <cell r="D56" t="str">
            <v>前田　尚美</v>
          </cell>
          <cell r="E56" t="str">
            <v>岐   阜</v>
          </cell>
          <cell r="F56" t="str">
            <v>福岡電機工業（株）</v>
          </cell>
          <cell r="H56">
            <v>591</v>
          </cell>
          <cell r="I56">
            <v>72</v>
          </cell>
          <cell r="J56">
            <v>3</v>
          </cell>
          <cell r="K56">
            <v>13</v>
          </cell>
          <cell r="M56">
            <v>287</v>
          </cell>
          <cell r="N56">
            <v>304</v>
          </cell>
          <cell r="P56">
            <v>48</v>
          </cell>
          <cell r="Q56">
            <v>45</v>
          </cell>
          <cell r="R56">
            <v>38</v>
          </cell>
          <cell r="S56">
            <v>53</v>
          </cell>
          <cell r="T56">
            <v>52</v>
          </cell>
          <cell r="U56">
            <v>51</v>
          </cell>
          <cell r="V56">
            <v>36</v>
          </cell>
          <cell r="W56">
            <v>1</v>
          </cell>
          <cell r="X56">
            <v>4</v>
          </cell>
          <cell r="Z56">
            <v>48</v>
          </cell>
          <cell r="AA56">
            <v>52</v>
          </cell>
          <cell r="AB56">
            <v>52</v>
          </cell>
          <cell r="AC56">
            <v>45</v>
          </cell>
          <cell r="AD56">
            <v>55</v>
          </cell>
          <cell r="AE56">
            <v>52</v>
          </cell>
          <cell r="AF56">
            <v>36</v>
          </cell>
          <cell r="AG56">
            <v>2</v>
          </cell>
          <cell r="AH56">
            <v>9</v>
          </cell>
        </row>
        <row r="57">
          <cell r="A57">
            <v>4</v>
          </cell>
          <cell r="B57">
            <v>4</v>
          </cell>
          <cell r="C57" t="str">
            <v>９－Ｂ</v>
          </cell>
          <cell r="D57" t="str">
            <v>井尻　律子</v>
          </cell>
          <cell r="E57" t="str">
            <v>広   島</v>
          </cell>
          <cell r="F57" t="str">
            <v>（株）フクトクダイヤ</v>
          </cell>
          <cell r="H57">
            <v>580</v>
          </cell>
          <cell r="I57">
            <v>72</v>
          </cell>
          <cell r="J57">
            <v>4</v>
          </cell>
          <cell r="K57">
            <v>12</v>
          </cell>
          <cell r="M57">
            <v>284</v>
          </cell>
          <cell r="N57">
            <v>296</v>
          </cell>
          <cell r="P57">
            <v>50</v>
          </cell>
          <cell r="Q57">
            <v>47</v>
          </cell>
          <cell r="R57">
            <v>40</v>
          </cell>
          <cell r="S57">
            <v>45</v>
          </cell>
          <cell r="T57">
            <v>53</v>
          </cell>
          <cell r="U57">
            <v>49</v>
          </cell>
          <cell r="V57">
            <v>36</v>
          </cell>
          <cell r="W57">
            <v>1</v>
          </cell>
          <cell r="X57">
            <v>5</v>
          </cell>
          <cell r="Z57">
            <v>42</v>
          </cell>
          <cell r="AA57">
            <v>48</v>
          </cell>
          <cell r="AB57">
            <v>51</v>
          </cell>
          <cell r="AC57">
            <v>50</v>
          </cell>
          <cell r="AD57">
            <v>53</v>
          </cell>
          <cell r="AE57">
            <v>52</v>
          </cell>
          <cell r="AF57">
            <v>36</v>
          </cell>
          <cell r="AG57">
            <v>3</v>
          </cell>
          <cell r="AH57">
            <v>7</v>
          </cell>
        </row>
        <row r="58">
          <cell r="A58">
            <v>5</v>
          </cell>
          <cell r="B58">
            <v>5</v>
          </cell>
          <cell r="C58" t="str">
            <v>８－Ａ</v>
          </cell>
          <cell r="D58" t="str">
            <v>本多　由美子</v>
          </cell>
          <cell r="E58" t="str">
            <v>北海道</v>
          </cell>
          <cell r="F58" t="str">
            <v>　</v>
          </cell>
          <cell r="H58">
            <v>580</v>
          </cell>
          <cell r="I58">
            <v>71</v>
          </cell>
          <cell r="J58">
            <v>4</v>
          </cell>
          <cell r="K58">
            <v>10</v>
          </cell>
          <cell r="M58">
            <v>283</v>
          </cell>
          <cell r="N58">
            <v>297</v>
          </cell>
          <cell r="P58">
            <v>40</v>
          </cell>
          <cell r="Q58">
            <v>44</v>
          </cell>
          <cell r="R58">
            <v>50</v>
          </cell>
          <cell r="S58">
            <v>52</v>
          </cell>
          <cell r="T58">
            <v>48</v>
          </cell>
          <cell r="U58">
            <v>49</v>
          </cell>
          <cell r="V58">
            <v>35</v>
          </cell>
          <cell r="W58">
            <v>1</v>
          </cell>
          <cell r="X58">
            <v>2</v>
          </cell>
          <cell r="Z58">
            <v>53</v>
          </cell>
          <cell r="AA58">
            <v>45</v>
          </cell>
          <cell r="AB58">
            <v>42</v>
          </cell>
          <cell r="AC58">
            <v>57</v>
          </cell>
          <cell r="AD58">
            <v>51</v>
          </cell>
          <cell r="AE58">
            <v>49</v>
          </cell>
          <cell r="AF58">
            <v>36</v>
          </cell>
          <cell r="AG58">
            <v>3</v>
          </cell>
          <cell r="AH58">
            <v>8</v>
          </cell>
        </row>
        <row r="59">
          <cell r="A59">
            <v>6</v>
          </cell>
          <cell r="B59">
            <v>6</v>
          </cell>
          <cell r="C59" t="str">
            <v>９－Ｃ</v>
          </cell>
          <cell r="D59" t="str">
            <v>谷口　裕子</v>
          </cell>
          <cell r="E59" t="str">
            <v>熊   本</v>
          </cell>
          <cell r="F59" t="str">
            <v>宇土東保育園保母</v>
          </cell>
          <cell r="H59">
            <v>563</v>
          </cell>
          <cell r="I59">
            <v>72</v>
          </cell>
          <cell r="J59">
            <v>3</v>
          </cell>
          <cell r="K59">
            <v>10</v>
          </cell>
          <cell r="M59">
            <v>271</v>
          </cell>
          <cell r="N59">
            <v>292</v>
          </cell>
          <cell r="P59">
            <v>43</v>
          </cell>
          <cell r="Q59">
            <v>45</v>
          </cell>
          <cell r="R59">
            <v>44</v>
          </cell>
          <cell r="S59">
            <v>48</v>
          </cell>
          <cell r="T59">
            <v>44</v>
          </cell>
          <cell r="U59">
            <v>47</v>
          </cell>
          <cell r="V59">
            <v>36</v>
          </cell>
          <cell r="W59">
            <v>1</v>
          </cell>
          <cell r="X59">
            <v>3</v>
          </cell>
          <cell r="Z59">
            <v>48</v>
          </cell>
          <cell r="AA59">
            <v>50</v>
          </cell>
          <cell r="AB59">
            <v>46</v>
          </cell>
          <cell r="AC59">
            <v>46</v>
          </cell>
          <cell r="AD59">
            <v>51</v>
          </cell>
          <cell r="AE59">
            <v>51</v>
          </cell>
          <cell r="AF59">
            <v>36</v>
          </cell>
          <cell r="AG59">
            <v>2</v>
          </cell>
          <cell r="AH59">
            <v>7</v>
          </cell>
        </row>
        <row r="60">
          <cell r="A60">
            <v>7</v>
          </cell>
          <cell r="B60">
            <v>7</v>
          </cell>
          <cell r="C60" t="str">
            <v>９－Ｄ</v>
          </cell>
          <cell r="D60" t="str">
            <v>北山　孝代</v>
          </cell>
          <cell r="E60" t="str">
            <v>大   阪</v>
          </cell>
          <cell r="F60" t="str">
            <v>　</v>
          </cell>
          <cell r="H60">
            <v>560</v>
          </cell>
          <cell r="I60">
            <v>71</v>
          </cell>
          <cell r="J60">
            <v>2</v>
          </cell>
          <cell r="K60">
            <v>8</v>
          </cell>
          <cell r="M60">
            <v>260</v>
          </cell>
          <cell r="N60">
            <v>300</v>
          </cell>
          <cell r="P60">
            <v>33</v>
          </cell>
          <cell r="Q60">
            <v>42</v>
          </cell>
          <cell r="R60">
            <v>44</v>
          </cell>
          <cell r="S60">
            <v>40</v>
          </cell>
          <cell r="T60">
            <v>48</v>
          </cell>
          <cell r="U60">
            <v>53</v>
          </cell>
          <cell r="V60">
            <v>35</v>
          </cell>
          <cell r="W60">
            <v>1</v>
          </cell>
          <cell r="X60">
            <v>1</v>
          </cell>
          <cell r="Z60">
            <v>40</v>
          </cell>
          <cell r="AA60">
            <v>50</v>
          </cell>
          <cell r="AB60">
            <v>48</v>
          </cell>
          <cell r="AC60">
            <v>53</v>
          </cell>
          <cell r="AD60">
            <v>55</v>
          </cell>
          <cell r="AE60">
            <v>54</v>
          </cell>
          <cell r="AF60">
            <v>36</v>
          </cell>
          <cell r="AG60">
            <v>1</v>
          </cell>
          <cell r="AH60">
            <v>7</v>
          </cell>
        </row>
        <row r="61">
          <cell r="A61">
            <v>8</v>
          </cell>
          <cell r="B61">
            <v>8</v>
          </cell>
          <cell r="C61" t="str">
            <v>９－Ａ</v>
          </cell>
          <cell r="D61" t="str">
            <v>古川　純子</v>
          </cell>
          <cell r="E61" t="str">
            <v>神奈川</v>
          </cell>
          <cell r="F61" t="str">
            <v>　</v>
          </cell>
          <cell r="H61">
            <v>514</v>
          </cell>
          <cell r="I61">
            <v>72</v>
          </cell>
          <cell r="J61">
            <v>3</v>
          </cell>
          <cell r="K61">
            <v>4</v>
          </cell>
          <cell r="M61">
            <v>247</v>
          </cell>
          <cell r="N61">
            <v>267</v>
          </cell>
          <cell r="P61">
            <v>45</v>
          </cell>
          <cell r="Q61">
            <v>41</v>
          </cell>
          <cell r="R61">
            <v>40</v>
          </cell>
          <cell r="S61">
            <v>35</v>
          </cell>
          <cell r="T61">
            <v>40</v>
          </cell>
          <cell r="U61">
            <v>46</v>
          </cell>
          <cell r="V61">
            <v>36</v>
          </cell>
          <cell r="W61">
            <v>1</v>
          </cell>
          <cell r="X61">
            <v>2</v>
          </cell>
          <cell r="Z61">
            <v>43</v>
          </cell>
          <cell r="AA61">
            <v>44</v>
          </cell>
          <cell r="AB61">
            <v>39</v>
          </cell>
          <cell r="AC61">
            <v>47</v>
          </cell>
          <cell r="AD61">
            <v>49</v>
          </cell>
          <cell r="AE61">
            <v>45</v>
          </cell>
          <cell r="AF61">
            <v>36</v>
          </cell>
          <cell r="AG61">
            <v>2</v>
          </cell>
          <cell r="AH61">
            <v>2</v>
          </cell>
        </row>
      </sheetData>
      <sheetData sheetId="7">
        <row r="10">
          <cell r="K10" t="str">
            <v>勝</v>
          </cell>
          <cell r="AE10" t="str">
            <v>敗</v>
          </cell>
          <cell r="AK10" t="str">
            <v>勝</v>
          </cell>
          <cell r="AN10" t="str">
            <v>３位決定戦</v>
          </cell>
          <cell r="AQ10" t="str">
            <v>敗</v>
          </cell>
        </row>
        <row r="11">
          <cell r="K11">
            <v>99</v>
          </cell>
          <cell r="AE11">
            <v>96</v>
          </cell>
          <cell r="AK11">
            <v>96</v>
          </cell>
          <cell r="AQ11">
            <v>87</v>
          </cell>
        </row>
        <row r="12">
          <cell r="K12" t="str">
            <v>１０－Ｄ</v>
          </cell>
          <cell r="AE12" t="str">
            <v>１２－Ｂ</v>
          </cell>
          <cell r="AK12" t="str">
            <v>１１－Ｃ</v>
          </cell>
          <cell r="AQ12" t="str">
            <v>１２－Ｃ</v>
          </cell>
        </row>
        <row r="13">
          <cell r="K13" t="str">
            <v>山本　　博</v>
          </cell>
          <cell r="AE13" t="str">
            <v>塩田　浩一</v>
          </cell>
          <cell r="AK13" t="str">
            <v>古賀　秀一</v>
          </cell>
          <cell r="AQ13" t="str">
            <v>妹尾　克己</v>
          </cell>
        </row>
        <row r="14">
          <cell r="K14" t="str">
            <v>３的</v>
          </cell>
          <cell r="AE14" t="str">
            <v>４的</v>
          </cell>
          <cell r="AK14" t="str">
            <v>５的</v>
          </cell>
          <cell r="AQ14" t="str">
            <v>６的</v>
          </cell>
        </row>
        <row r="17">
          <cell r="E17" t="str">
            <v>勝</v>
          </cell>
          <cell r="Q17" t="str">
            <v>敗</v>
          </cell>
          <cell r="Y17" t="str">
            <v>敗</v>
          </cell>
          <cell r="AK17" t="str">
            <v>勝</v>
          </cell>
        </row>
        <row r="18">
          <cell r="E18">
            <v>102</v>
          </cell>
          <cell r="Q18">
            <v>90</v>
          </cell>
          <cell r="Y18">
            <v>92</v>
          </cell>
          <cell r="AK18">
            <v>105</v>
          </cell>
        </row>
        <row r="19">
          <cell r="E19" t="str">
            <v>１０－Ｄ</v>
          </cell>
          <cell r="Q19" t="str">
            <v>１１－Ｃ</v>
          </cell>
          <cell r="Y19" t="str">
            <v>１２－Ｃ</v>
          </cell>
          <cell r="AK19" t="str">
            <v>１２－Ｂ</v>
          </cell>
        </row>
        <row r="20">
          <cell r="E20" t="str">
            <v>山本　　博</v>
          </cell>
          <cell r="Q20" t="str">
            <v>古賀　秀一</v>
          </cell>
          <cell r="Y20" t="str">
            <v>妹尾　克己</v>
          </cell>
          <cell r="AK20" t="str">
            <v>塩田　浩一</v>
          </cell>
        </row>
        <row r="21">
          <cell r="E21" t="str">
            <v>５的</v>
          </cell>
          <cell r="Q21" t="str">
            <v>５的</v>
          </cell>
          <cell r="Y21" t="str">
            <v>６的</v>
          </cell>
          <cell r="AK21" t="str">
            <v>６的</v>
          </cell>
        </row>
        <row r="24">
          <cell r="C24" t="str">
            <v>勝</v>
          </cell>
          <cell r="G24" t="str">
            <v>敗</v>
          </cell>
          <cell r="O24" t="str">
            <v>勝</v>
          </cell>
          <cell r="S24" t="str">
            <v>敗</v>
          </cell>
          <cell r="W24" t="str">
            <v>勝</v>
          </cell>
          <cell r="AA24" t="str">
            <v>敗</v>
          </cell>
          <cell r="AI24" t="str">
            <v>敗</v>
          </cell>
          <cell r="AM24" t="str">
            <v>勝</v>
          </cell>
        </row>
        <row r="25">
          <cell r="C25">
            <v>98</v>
          </cell>
          <cell r="G25">
            <v>92</v>
          </cell>
          <cell r="O25">
            <v>106</v>
          </cell>
          <cell r="S25">
            <v>97</v>
          </cell>
          <cell r="W25">
            <v>83</v>
          </cell>
          <cell r="AA25">
            <v>78</v>
          </cell>
          <cell r="AI25">
            <v>72</v>
          </cell>
          <cell r="AM25">
            <v>100</v>
          </cell>
        </row>
        <row r="26">
          <cell r="C26" t="str">
            <v>１０－Ｄ</v>
          </cell>
          <cell r="G26" t="str">
            <v>１１－Ｄ</v>
          </cell>
          <cell r="O26" t="str">
            <v>１１－Ｃ</v>
          </cell>
          <cell r="S26" t="str">
            <v>１０－Ｂ</v>
          </cell>
          <cell r="W26" t="str">
            <v>１２－Ｃ</v>
          </cell>
          <cell r="AA26" t="str">
            <v>１１－Ｂ</v>
          </cell>
          <cell r="AI26" t="str">
            <v>１０－Ｃ</v>
          </cell>
          <cell r="AM26" t="str">
            <v>１２－Ｂ</v>
          </cell>
        </row>
        <row r="27">
          <cell r="C27" t="str">
            <v>山本　　博</v>
          </cell>
          <cell r="G27" t="str">
            <v>宮地　　毅</v>
          </cell>
          <cell r="O27" t="str">
            <v>古賀　秀一</v>
          </cell>
          <cell r="S27" t="str">
            <v>本多　道雄</v>
          </cell>
          <cell r="W27" t="str">
            <v>妹尾　克己</v>
          </cell>
          <cell r="AA27" t="str">
            <v>安田　政樹</v>
          </cell>
          <cell r="AI27" t="str">
            <v>湯村　重人</v>
          </cell>
          <cell r="AM27" t="str">
            <v>塩田　浩一</v>
          </cell>
        </row>
        <row r="28">
          <cell r="C28" t="str">
            <v>５的</v>
          </cell>
          <cell r="G28" t="str">
            <v>５的</v>
          </cell>
          <cell r="O28" t="str">
            <v>６的</v>
          </cell>
          <cell r="S28" t="str">
            <v>６的</v>
          </cell>
          <cell r="W28" t="str">
            <v>７的</v>
          </cell>
          <cell r="AA28" t="str">
            <v>７的</v>
          </cell>
          <cell r="AI28" t="str">
            <v>８的</v>
          </cell>
          <cell r="AM28" t="str">
            <v>８的</v>
          </cell>
        </row>
        <row r="31">
          <cell r="E31" t="str">
            <v>敗</v>
          </cell>
          <cell r="I31" t="str">
            <v>勝</v>
          </cell>
          <cell r="M31" t="str">
            <v>勝</v>
          </cell>
          <cell r="Q31" t="str">
            <v>敗</v>
          </cell>
          <cell r="Y31" t="str">
            <v>敗</v>
          </cell>
          <cell r="AC31" t="str">
            <v>勝</v>
          </cell>
          <cell r="AG31" t="str">
            <v>敗</v>
          </cell>
          <cell r="AK31" t="str">
            <v>勝</v>
          </cell>
        </row>
        <row r="32">
          <cell r="E32">
            <v>114</v>
          </cell>
          <cell r="I32">
            <v>146</v>
          </cell>
          <cell r="M32">
            <v>147</v>
          </cell>
          <cell r="Q32">
            <v>137</v>
          </cell>
          <cell r="Y32">
            <v>127</v>
          </cell>
          <cell r="AC32">
            <v>135</v>
          </cell>
          <cell r="AG32">
            <v>101</v>
          </cell>
          <cell r="AK32">
            <v>112</v>
          </cell>
        </row>
        <row r="33">
          <cell r="E33" t="str">
            <v>１２－Ａ</v>
          </cell>
          <cell r="I33" t="str">
            <v>１１－Ｄ</v>
          </cell>
          <cell r="M33" t="str">
            <v>１１－Ｃ</v>
          </cell>
          <cell r="Q33" t="str">
            <v>１０－Ａ</v>
          </cell>
          <cell r="Y33" t="str">
            <v>１２－Ｄ</v>
          </cell>
          <cell r="AC33" t="str">
            <v>１１－Ｂ</v>
          </cell>
          <cell r="AG33" t="str">
            <v>１１－Ａ</v>
          </cell>
          <cell r="AK33" t="str">
            <v>１０－Ｃ</v>
          </cell>
        </row>
        <row r="34">
          <cell r="E34" t="str">
            <v>渡辺　敏博</v>
          </cell>
          <cell r="I34" t="str">
            <v>宮地　　毅</v>
          </cell>
          <cell r="M34" t="str">
            <v>古賀　秀一</v>
          </cell>
          <cell r="Q34" t="str">
            <v>重久　晃一郎</v>
          </cell>
          <cell r="Y34" t="str">
            <v>溝口　　修</v>
          </cell>
          <cell r="AC34" t="str">
            <v>安田　政樹</v>
          </cell>
          <cell r="AG34" t="str">
            <v>永留　久男</v>
          </cell>
          <cell r="AK34" t="str">
            <v>湯村　重人</v>
          </cell>
        </row>
        <row r="35">
          <cell r="E35" t="str">
            <v>６的</v>
          </cell>
          <cell r="I35" t="str">
            <v>６的</v>
          </cell>
          <cell r="M35" t="str">
            <v>７的</v>
          </cell>
          <cell r="Q35" t="str">
            <v>７的</v>
          </cell>
          <cell r="Y35" t="str">
            <v>８的</v>
          </cell>
          <cell r="AC35" t="str">
            <v>８的</v>
          </cell>
          <cell r="AG35" t="str">
            <v>９的</v>
          </cell>
          <cell r="AK35" t="str">
            <v>９的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ＲＣ男子"/>
      <sheetName val="ＣＰ男子"/>
      <sheetName val="ＲＣ女子"/>
      <sheetName val="ＲＣ壮年"/>
      <sheetName val="ＣＰ女子"/>
      <sheetName val="ＣＰ男子Ｔ"/>
      <sheetName val="ＲＣ女子Ｔ"/>
      <sheetName val="ＲＣ壮年Ｔ"/>
      <sheetName val="ＲＣ男子Ｔ"/>
      <sheetName val="ＣＰ女子Ｔ"/>
      <sheetName val="ＲＣ男表"/>
      <sheetName val="ＣＰ男表"/>
      <sheetName val="ＲＣ女表"/>
      <sheetName val="ＲＣ壮表"/>
      <sheetName val="ＣＰ女表"/>
    </sheetNames>
    <sheetDataSet>
      <sheetData sheetId="1">
        <row r="5">
          <cell r="A5">
            <v>16</v>
          </cell>
          <cell r="B5">
            <v>16</v>
          </cell>
          <cell r="C5" t="str">
            <v>１３－Ａ</v>
          </cell>
          <cell r="D5" t="str">
            <v>重谷　圭詞郎</v>
          </cell>
          <cell r="E5" t="str">
            <v>埼   玉</v>
          </cell>
          <cell r="F5" t="str">
            <v>自衛隊体育学校</v>
          </cell>
          <cell r="H5">
            <v>570</v>
          </cell>
          <cell r="I5">
            <v>72</v>
          </cell>
          <cell r="J5">
            <v>1</v>
          </cell>
          <cell r="K5">
            <v>5</v>
          </cell>
          <cell r="M5">
            <v>269</v>
          </cell>
          <cell r="N5">
            <v>301</v>
          </cell>
          <cell r="P5">
            <v>46</v>
          </cell>
          <cell r="Q5">
            <v>45</v>
          </cell>
          <cell r="R5">
            <v>40</v>
          </cell>
          <cell r="S5">
            <v>41</v>
          </cell>
          <cell r="T5">
            <v>48</v>
          </cell>
          <cell r="U5">
            <v>49</v>
          </cell>
          <cell r="V5">
            <v>36</v>
          </cell>
          <cell r="W5">
            <v>0</v>
          </cell>
          <cell r="X5">
            <v>2</v>
          </cell>
          <cell r="Z5">
            <v>49</v>
          </cell>
          <cell r="AA5">
            <v>49</v>
          </cell>
          <cell r="AB5">
            <v>54</v>
          </cell>
          <cell r="AC5">
            <v>52</v>
          </cell>
          <cell r="AD5">
            <v>49</v>
          </cell>
          <cell r="AE5">
            <v>48</v>
          </cell>
          <cell r="AF5">
            <v>36</v>
          </cell>
          <cell r="AG5">
            <v>1</v>
          </cell>
          <cell r="AH5">
            <v>3</v>
          </cell>
        </row>
        <row r="6">
          <cell r="A6">
            <v>8</v>
          </cell>
          <cell r="B6">
            <v>8</v>
          </cell>
          <cell r="C6" t="str">
            <v>１３－Ｂ</v>
          </cell>
          <cell r="D6" t="str">
            <v>濱野　裕二</v>
          </cell>
          <cell r="E6" t="str">
            <v>広   島</v>
          </cell>
          <cell r="F6" t="str">
            <v>（株）デオデオ</v>
          </cell>
          <cell r="H6">
            <v>582</v>
          </cell>
          <cell r="I6">
            <v>72</v>
          </cell>
          <cell r="J6">
            <v>3</v>
          </cell>
          <cell r="K6">
            <v>11</v>
          </cell>
          <cell r="M6">
            <v>286</v>
          </cell>
          <cell r="N6">
            <v>296</v>
          </cell>
          <cell r="P6">
            <v>44</v>
          </cell>
          <cell r="Q6">
            <v>50</v>
          </cell>
          <cell r="R6">
            <v>44</v>
          </cell>
          <cell r="S6">
            <v>49</v>
          </cell>
          <cell r="T6">
            <v>50</v>
          </cell>
          <cell r="U6">
            <v>49</v>
          </cell>
          <cell r="V6">
            <v>36</v>
          </cell>
          <cell r="W6">
            <v>1</v>
          </cell>
          <cell r="X6">
            <v>6</v>
          </cell>
          <cell r="Z6">
            <v>43</v>
          </cell>
          <cell r="AA6">
            <v>49</v>
          </cell>
          <cell r="AB6">
            <v>51</v>
          </cell>
          <cell r="AC6">
            <v>56</v>
          </cell>
          <cell r="AD6">
            <v>47</v>
          </cell>
          <cell r="AE6">
            <v>50</v>
          </cell>
          <cell r="AF6">
            <v>36</v>
          </cell>
          <cell r="AG6">
            <v>2</v>
          </cell>
          <cell r="AH6">
            <v>5</v>
          </cell>
        </row>
        <row r="7">
          <cell r="A7">
            <v>35</v>
          </cell>
          <cell r="B7">
            <v>35</v>
          </cell>
          <cell r="C7" t="str">
            <v>１３－Ｃ</v>
          </cell>
          <cell r="D7" t="str">
            <v>夏井　博臣</v>
          </cell>
          <cell r="E7" t="str">
            <v>新   潟</v>
          </cell>
          <cell r="F7" t="str">
            <v>新潟県立長岡工業高校講師</v>
          </cell>
          <cell r="H7">
            <v>352</v>
          </cell>
          <cell r="I7">
            <v>54</v>
          </cell>
          <cell r="J7">
            <v>0</v>
          </cell>
          <cell r="K7">
            <v>1</v>
          </cell>
          <cell r="M7">
            <v>192</v>
          </cell>
          <cell r="N7">
            <v>160</v>
          </cell>
          <cell r="P7">
            <v>30</v>
          </cell>
          <cell r="Q7">
            <v>44</v>
          </cell>
          <cell r="R7">
            <v>32</v>
          </cell>
          <cell r="S7">
            <v>14</v>
          </cell>
          <cell r="T7">
            <v>28</v>
          </cell>
          <cell r="U7">
            <v>44</v>
          </cell>
          <cell r="V7">
            <v>29</v>
          </cell>
          <cell r="W7">
            <v>0</v>
          </cell>
          <cell r="X7">
            <v>1</v>
          </cell>
          <cell r="Z7">
            <v>24</v>
          </cell>
          <cell r="AA7">
            <v>11</v>
          </cell>
          <cell r="AB7">
            <v>41</v>
          </cell>
          <cell r="AC7">
            <v>29</v>
          </cell>
          <cell r="AD7">
            <v>27</v>
          </cell>
          <cell r="AE7">
            <v>28</v>
          </cell>
          <cell r="AF7">
            <v>25</v>
          </cell>
          <cell r="AG7">
            <v>0</v>
          </cell>
          <cell r="AH7">
            <v>0</v>
          </cell>
        </row>
        <row r="8">
          <cell r="A8">
            <v>18</v>
          </cell>
          <cell r="B8">
            <v>18</v>
          </cell>
          <cell r="C8" t="str">
            <v>１３－Ｄ</v>
          </cell>
          <cell r="D8" t="str">
            <v>原口　　航</v>
          </cell>
          <cell r="E8" t="str">
            <v>熊   本</v>
          </cell>
          <cell r="F8" t="str">
            <v>（株）ｴﾇｴｰｴｽｺｰﾎﾟﾚｰｼｮﾝ</v>
          </cell>
          <cell r="H8">
            <v>565</v>
          </cell>
          <cell r="I8">
            <v>72</v>
          </cell>
          <cell r="J8">
            <v>3</v>
          </cell>
          <cell r="K8">
            <v>8</v>
          </cell>
          <cell r="M8">
            <v>279</v>
          </cell>
          <cell r="N8">
            <v>286</v>
          </cell>
          <cell r="P8">
            <v>40</v>
          </cell>
          <cell r="Q8">
            <v>43</v>
          </cell>
          <cell r="R8">
            <v>51</v>
          </cell>
          <cell r="S8">
            <v>44</v>
          </cell>
          <cell r="T8">
            <v>52</v>
          </cell>
          <cell r="U8">
            <v>49</v>
          </cell>
          <cell r="V8">
            <v>36</v>
          </cell>
          <cell r="W8">
            <v>1</v>
          </cell>
          <cell r="X8">
            <v>4</v>
          </cell>
          <cell r="Z8">
            <v>50</v>
          </cell>
          <cell r="AA8">
            <v>44</v>
          </cell>
          <cell r="AB8">
            <v>47</v>
          </cell>
          <cell r="AC8">
            <v>50</v>
          </cell>
          <cell r="AD8">
            <v>48</v>
          </cell>
          <cell r="AE8">
            <v>47</v>
          </cell>
          <cell r="AF8">
            <v>36</v>
          </cell>
          <cell r="AG8">
            <v>2</v>
          </cell>
          <cell r="AH8">
            <v>4</v>
          </cell>
        </row>
        <row r="9">
          <cell r="A9">
            <v>1</v>
          </cell>
          <cell r="B9">
            <v>1</v>
          </cell>
          <cell r="C9" t="str">
            <v>１４－Ａ</v>
          </cell>
          <cell r="D9" t="str">
            <v>脇野　智和</v>
          </cell>
          <cell r="E9" t="str">
            <v>埼   玉</v>
          </cell>
          <cell r="F9" t="str">
            <v>自衛隊体育学校</v>
          </cell>
          <cell r="H9">
            <v>620</v>
          </cell>
          <cell r="I9">
            <v>72</v>
          </cell>
          <cell r="J9">
            <v>3</v>
          </cell>
          <cell r="K9">
            <v>17</v>
          </cell>
          <cell r="M9">
            <v>312</v>
          </cell>
          <cell r="N9">
            <v>308</v>
          </cell>
          <cell r="P9">
            <v>51</v>
          </cell>
          <cell r="Q9">
            <v>55</v>
          </cell>
          <cell r="R9">
            <v>53</v>
          </cell>
          <cell r="S9">
            <v>52</v>
          </cell>
          <cell r="T9">
            <v>46</v>
          </cell>
          <cell r="U9">
            <v>55</v>
          </cell>
          <cell r="V9">
            <v>36</v>
          </cell>
          <cell r="W9">
            <v>2</v>
          </cell>
          <cell r="X9">
            <v>11</v>
          </cell>
          <cell r="Z9">
            <v>50</v>
          </cell>
          <cell r="AA9">
            <v>50</v>
          </cell>
          <cell r="AB9">
            <v>51</v>
          </cell>
          <cell r="AC9">
            <v>51</v>
          </cell>
          <cell r="AD9">
            <v>53</v>
          </cell>
          <cell r="AE9">
            <v>53</v>
          </cell>
          <cell r="AF9">
            <v>36</v>
          </cell>
          <cell r="AG9">
            <v>1</v>
          </cell>
          <cell r="AH9">
            <v>6</v>
          </cell>
        </row>
        <row r="10">
          <cell r="A10">
            <v>32</v>
          </cell>
          <cell r="B10">
            <v>32</v>
          </cell>
          <cell r="C10" t="str">
            <v>１４－Ｂ</v>
          </cell>
          <cell r="D10" t="str">
            <v>近藤　豊将</v>
          </cell>
          <cell r="E10" t="str">
            <v>広   島</v>
          </cell>
          <cell r="F10" t="str">
            <v>（株）フクトクダイヤ</v>
          </cell>
          <cell r="H10">
            <v>506</v>
          </cell>
          <cell r="I10">
            <v>69</v>
          </cell>
          <cell r="J10">
            <v>1</v>
          </cell>
          <cell r="K10">
            <v>5</v>
          </cell>
          <cell r="M10">
            <v>265</v>
          </cell>
          <cell r="N10">
            <v>241</v>
          </cell>
          <cell r="P10">
            <v>42</v>
          </cell>
          <cell r="Q10">
            <v>40</v>
          </cell>
          <cell r="R10">
            <v>47</v>
          </cell>
          <cell r="S10">
            <v>38</v>
          </cell>
          <cell r="T10">
            <v>53</v>
          </cell>
          <cell r="U10">
            <v>45</v>
          </cell>
          <cell r="V10">
            <v>35</v>
          </cell>
          <cell r="W10">
            <v>1</v>
          </cell>
          <cell r="X10">
            <v>3</v>
          </cell>
          <cell r="Z10">
            <v>47</v>
          </cell>
          <cell r="AA10">
            <v>41</v>
          </cell>
          <cell r="AB10">
            <v>22</v>
          </cell>
          <cell r="AC10">
            <v>47</v>
          </cell>
          <cell r="AD10">
            <v>41</v>
          </cell>
          <cell r="AE10">
            <v>43</v>
          </cell>
          <cell r="AF10">
            <v>34</v>
          </cell>
          <cell r="AG10">
            <v>0</v>
          </cell>
          <cell r="AH10">
            <v>2</v>
          </cell>
        </row>
        <row r="11">
          <cell r="A11">
            <v>7</v>
          </cell>
          <cell r="B11">
            <v>7</v>
          </cell>
          <cell r="C11" t="str">
            <v>１４－Ｃ</v>
          </cell>
          <cell r="D11" t="str">
            <v>中平　伸一</v>
          </cell>
          <cell r="E11" t="str">
            <v>大   阪</v>
          </cell>
          <cell r="F11" t="str">
            <v>日興商会（株）</v>
          </cell>
          <cell r="H11">
            <v>583</v>
          </cell>
          <cell r="I11">
            <v>71</v>
          </cell>
          <cell r="J11">
            <v>4</v>
          </cell>
          <cell r="K11">
            <v>12</v>
          </cell>
          <cell r="M11">
            <v>304</v>
          </cell>
          <cell r="N11">
            <v>279</v>
          </cell>
          <cell r="P11">
            <v>51</v>
          </cell>
          <cell r="Q11">
            <v>51</v>
          </cell>
          <cell r="R11">
            <v>48</v>
          </cell>
          <cell r="S11">
            <v>52</v>
          </cell>
          <cell r="T11">
            <v>51</v>
          </cell>
          <cell r="U11">
            <v>51</v>
          </cell>
          <cell r="V11">
            <v>36</v>
          </cell>
          <cell r="W11">
            <v>1</v>
          </cell>
          <cell r="X11">
            <v>4</v>
          </cell>
          <cell r="Z11">
            <v>47</v>
          </cell>
          <cell r="AA11">
            <v>45</v>
          </cell>
          <cell r="AB11">
            <v>49</v>
          </cell>
          <cell r="AC11">
            <v>52</v>
          </cell>
          <cell r="AD11">
            <v>40</v>
          </cell>
          <cell r="AE11">
            <v>46</v>
          </cell>
          <cell r="AF11">
            <v>35</v>
          </cell>
          <cell r="AG11">
            <v>3</v>
          </cell>
          <cell r="AH11">
            <v>8</v>
          </cell>
        </row>
        <row r="12">
          <cell r="A12">
            <v>12</v>
          </cell>
          <cell r="B12">
            <v>12</v>
          </cell>
          <cell r="C12" t="str">
            <v>１４－Ｄ</v>
          </cell>
          <cell r="D12" t="str">
            <v>坂本　隆輝</v>
          </cell>
          <cell r="E12" t="str">
            <v>熊   本</v>
          </cell>
          <cell r="F12" t="str">
            <v>（財）熊本県ｽﾎﾟｰﾂ振興事業団</v>
          </cell>
          <cell r="H12">
            <v>576</v>
          </cell>
          <cell r="I12">
            <v>72</v>
          </cell>
          <cell r="J12">
            <v>2</v>
          </cell>
          <cell r="K12">
            <v>10</v>
          </cell>
          <cell r="M12">
            <v>286</v>
          </cell>
          <cell r="N12">
            <v>290</v>
          </cell>
          <cell r="P12">
            <v>46</v>
          </cell>
          <cell r="Q12">
            <v>50</v>
          </cell>
          <cell r="R12">
            <v>41</v>
          </cell>
          <cell r="S12">
            <v>46</v>
          </cell>
          <cell r="T12">
            <v>49</v>
          </cell>
          <cell r="U12">
            <v>54</v>
          </cell>
          <cell r="V12">
            <v>36</v>
          </cell>
          <cell r="W12">
            <v>0</v>
          </cell>
          <cell r="X12">
            <v>3</v>
          </cell>
          <cell r="Z12">
            <v>52</v>
          </cell>
          <cell r="AA12">
            <v>48</v>
          </cell>
          <cell r="AB12">
            <v>45</v>
          </cell>
          <cell r="AC12">
            <v>47</v>
          </cell>
          <cell r="AD12">
            <v>50</v>
          </cell>
          <cell r="AE12">
            <v>48</v>
          </cell>
          <cell r="AF12">
            <v>36</v>
          </cell>
          <cell r="AG12">
            <v>2</v>
          </cell>
          <cell r="AH12">
            <v>7</v>
          </cell>
        </row>
        <row r="13">
          <cell r="A13">
            <v>11</v>
          </cell>
          <cell r="B13">
            <v>11</v>
          </cell>
          <cell r="C13" t="str">
            <v>１５－Ａ</v>
          </cell>
          <cell r="D13" t="str">
            <v>島野　隆二</v>
          </cell>
          <cell r="E13" t="str">
            <v>埼   玉</v>
          </cell>
          <cell r="F13" t="str">
            <v>自衛隊体育学校</v>
          </cell>
          <cell r="H13">
            <v>577</v>
          </cell>
          <cell r="I13">
            <v>72</v>
          </cell>
          <cell r="J13">
            <v>2</v>
          </cell>
          <cell r="K13">
            <v>12</v>
          </cell>
          <cell r="M13">
            <v>275</v>
          </cell>
          <cell r="N13">
            <v>302</v>
          </cell>
          <cell r="P13">
            <v>47</v>
          </cell>
          <cell r="Q13">
            <v>38</v>
          </cell>
          <cell r="R13">
            <v>45</v>
          </cell>
          <cell r="S13">
            <v>44</v>
          </cell>
          <cell r="T13">
            <v>53</v>
          </cell>
          <cell r="U13">
            <v>48</v>
          </cell>
          <cell r="V13">
            <v>36</v>
          </cell>
          <cell r="W13">
            <v>0</v>
          </cell>
          <cell r="X13">
            <v>4</v>
          </cell>
          <cell r="Z13">
            <v>53</v>
          </cell>
          <cell r="AA13">
            <v>46</v>
          </cell>
          <cell r="AB13">
            <v>49</v>
          </cell>
          <cell r="AC13">
            <v>51</v>
          </cell>
          <cell r="AD13">
            <v>55</v>
          </cell>
          <cell r="AE13">
            <v>48</v>
          </cell>
          <cell r="AF13">
            <v>36</v>
          </cell>
          <cell r="AG13">
            <v>2</v>
          </cell>
          <cell r="AH13">
            <v>8</v>
          </cell>
        </row>
        <row r="14">
          <cell r="A14">
            <v>23</v>
          </cell>
          <cell r="B14">
            <v>23</v>
          </cell>
          <cell r="C14" t="str">
            <v>１５－Ｂ</v>
          </cell>
          <cell r="D14" t="str">
            <v>大隈　徹哉</v>
          </cell>
          <cell r="E14" t="str">
            <v>福   岡</v>
          </cell>
          <cell r="F14" t="str">
            <v>博多アーデントアーチェリー</v>
          </cell>
          <cell r="H14">
            <v>555</v>
          </cell>
          <cell r="I14">
            <v>71</v>
          </cell>
          <cell r="J14">
            <v>0</v>
          </cell>
          <cell r="K14">
            <v>8</v>
          </cell>
          <cell r="M14">
            <v>276</v>
          </cell>
          <cell r="N14">
            <v>279</v>
          </cell>
          <cell r="P14">
            <v>45</v>
          </cell>
          <cell r="Q14">
            <v>50</v>
          </cell>
          <cell r="R14">
            <v>46</v>
          </cell>
          <cell r="S14">
            <v>45</v>
          </cell>
          <cell r="T14">
            <v>44</v>
          </cell>
          <cell r="U14">
            <v>46</v>
          </cell>
          <cell r="V14">
            <v>36</v>
          </cell>
          <cell r="W14">
            <v>0</v>
          </cell>
          <cell r="X14">
            <v>4</v>
          </cell>
          <cell r="Z14">
            <v>49</v>
          </cell>
          <cell r="AA14">
            <v>38</v>
          </cell>
          <cell r="AB14">
            <v>50</v>
          </cell>
          <cell r="AC14">
            <v>46</v>
          </cell>
          <cell r="AD14">
            <v>48</v>
          </cell>
          <cell r="AE14">
            <v>48</v>
          </cell>
          <cell r="AF14">
            <v>35</v>
          </cell>
          <cell r="AG14">
            <v>0</v>
          </cell>
          <cell r="AH14">
            <v>4</v>
          </cell>
        </row>
        <row r="15">
          <cell r="A15">
            <v>14</v>
          </cell>
          <cell r="B15">
            <v>14</v>
          </cell>
          <cell r="C15" t="str">
            <v>１５－Ｃ</v>
          </cell>
          <cell r="D15" t="str">
            <v>小野　泰一朗</v>
          </cell>
          <cell r="E15" t="str">
            <v>大   阪</v>
          </cell>
          <cell r="F15" t="str">
            <v>ハスコエンタープライズ</v>
          </cell>
          <cell r="H15">
            <v>571</v>
          </cell>
          <cell r="I15">
            <v>72</v>
          </cell>
          <cell r="J15">
            <v>1</v>
          </cell>
          <cell r="K15">
            <v>9</v>
          </cell>
          <cell r="M15">
            <v>280</v>
          </cell>
          <cell r="N15">
            <v>291</v>
          </cell>
          <cell r="P15">
            <v>42</v>
          </cell>
          <cell r="Q15">
            <v>52</v>
          </cell>
          <cell r="R15">
            <v>41</v>
          </cell>
          <cell r="S15">
            <v>45</v>
          </cell>
          <cell r="T15">
            <v>47</v>
          </cell>
          <cell r="U15">
            <v>53</v>
          </cell>
          <cell r="V15">
            <v>36</v>
          </cell>
          <cell r="W15">
            <v>0</v>
          </cell>
          <cell r="X15">
            <v>6</v>
          </cell>
          <cell r="Z15">
            <v>46</v>
          </cell>
          <cell r="AA15">
            <v>51</v>
          </cell>
          <cell r="AB15">
            <v>48</v>
          </cell>
          <cell r="AC15">
            <v>49</v>
          </cell>
          <cell r="AD15">
            <v>47</v>
          </cell>
          <cell r="AE15">
            <v>50</v>
          </cell>
          <cell r="AF15">
            <v>36</v>
          </cell>
          <cell r="AG15">
            <v>1</v>
          </cell>
          <cell r="AH15">
            <v>3</v>
          </cell>
        </row>
        <row r="16">
          <cell r="A16">
            <v>24</v>
          </cell>
          <cell r="B16">
            <v>24</v>
          </cell>
          <cell r="C16" t="str">
            <v>１５－Ｄ</v>
          </cell>
          <cell r="D16" t="str">
            <v>尾上　輝樹</v>
          </cell>
          <cell r="E16" t="str">
            <v>東   京</v>
          </cell>
          <cell r="F16" t="str">
            <v>（株）富士ロシテック</v>
          </cell>
          <cell r="H16">
            <v>554</v>
          </cell>
          <cell r="I16">
            <v>72</v>
          </cell>
          <cell r="J16">
            <v>3</v>
          </cell>
          <cell r="K16">
            <v>10</v>
          </cell>
          <cell r="M16">
            <v>258</v>
          </cell>
          <cell r="N16">
            <v>296</v>
          </cell>
          <cell r="P16">
            <v>47</v>
          </cell>
          <cell r="Q16">
            <v>53</v>
          </cell>
          <cell r="R16">
            <v>36</v>
          </cell>
          <cell r="S16">
            <v>45</v>
          </cell>
          <cell r="T16">
            <v>33</v>
          </cell>
          <cell r="U16">
            <v>44</v>
          </cell>
          <cell r="V16">
            <v>36</v>
          </cell>
          <cell r="W16">
            <v>0</v>
          </cell>
          <cell r="X16">
            <v>4</v>
          </cell>
          <cell r="Z16">
            <v>47</v>
          </cell>
          <cell r="AA16">
            <v>50</v>
          </cell>
          <cell r="AB16">
            <v>49</v>
          </cell>
          <cell r="AC16">
            <v>49</v>
          </cell>
          <cell r="AD16">
            <v>51</v>
          </cell>
          <cell r="AE16">
            <v>50</v>
          </cell>
          <cell r="AF16">
            <v>36</v>
          </cell>
          <cell r="AG16">
            <v>3</v>
          </cell>
          <cell r="AH16">
            <v>6</v>
          </cell>
        </row>
        <row r="17">
          <cell r="A17">
            <v>9</v>
          </cell>
          <cell r="B17">
            <v>9</v>
          </cell>
          <cell r="C17" t="str">
            <v>１６－Ａ</v>
          </cell>
          <cell r="D17" t="str">
            <v>玉井　文浩</v>
          </cell>
          <cell r="E17" t="str">
            <v>埼   玉</v>
          </cell>
          <cell r="F17" t="str">
            <v>自衛隊体育学校</v>
          </cell>
          <cell r="H17">
            <v>579</v>
          </cell>
          <cell r="I17">
            <v>72</v>
          </cell>
          <cell r="J17">
            <v>4</v>
          </cell>
          <cell r="K17">
            <v>12</v>
          </cell>
          <cell r="M17">
            <v>279</v>
          </cell>
          <cell r="N17">
            <v>300</v>
          </cell>
          <cell r="P17">
            <v>46</v>
          </cell>
          <cell r="Q17">
            <v>44</v>
          </cell>
          <cell r="R17">
            <v>41</v>
          </cell>
          <cell r="S17">
            <v>46</v>
          </cell>
          <cell r="T17">
            <v>51</v>
          </cell>
          <cell r="U17">
            <v>51</v>
          </cell>
          <cell r="V17">
            <v>36</v>
          </cell>
          <cell r="W17">
            <v>2</v>
          </cell>
          <cell r="X17">
            <v>7</v>
          </cell>
          <cell r="Z17">
            <v>52</v>
          </cell>
          <cell r="AA17">
            <v>49</v>
          </cell>
          <cell r="AB17">
            <v>53</v>
          </cell>
          <cell r="AC17">
            <v>42</v>
          </cell>
          <cell r="AD17">
            <v>49</v>
          </cell>
          <cell r="AE17">
            <v>55</v>
          </cell>
          <cell r="AF17">
            <v>36</v>
          </cell>
          <cell r="AG17">
            <v>2</v>
          </cell>
          <cell r="AH17">
            <v>5</v>
          </cell>
        </row>
        <row r="18">
          <cell r="A18">
            <v>21</v>
          </cell>
          <cell r="B18">
            <v>21</v>
          </cell>
          <cell r="C18" t="str">
            <v>１６－Ｂ</v>
          </cell>
          <cell r="D18" t="str">
            <v>上田　訓久</v>
          </cell>
          <cell r="E18" t="str">
            <v>福   島</v>
          </cell>
          <cell r="F18" t="str">
            <v>（財）福島県郡市公園・緑化協会</v>
          </cell>
          <cell r="H18">
            <v>559</v>
          </cell>
          <cell r="I18">
            <v>72</v>
          </cell>
          <cell r="J18">
            <v>1</v>
          </cell>
          <cell r="K18">
            <v>10</v>
          </cell>
          <cell r="M18">
            <v>276</v>
          </cell>
          <cell r="N18">
            <v>283</v>
          </cell>
          <cell r="P18">
            <v>40</v>
          </cell>
          <cell r="Q18">
            <v>41</v>
          </cell>
          <cell r="R18">
            <v>42</v>
          </cell>
          <cell r="S18">
            <v>52</v>
          </cell>
          <cell r="T18">
            <v>54</v>
          </cell>
          <cell r="U18">
            <v>47</v>
          </cell>
          <cell r="V18">
            <v>36</v>
          </cell>
          <cell r="W18">
            <v>0</v>
          </cell>
          <cell r="X18">
            <v>7</v>
          </cell>
          <cell r="Z18">
            <v>48</v>
          </cell>
          <cell r="AA18">
            <v>44</v>
          </cell>
          <cell r="AB18">
            <v>46</v>
          </cell>
          <cell r="AC18">
            <v>45</v>
          </cell>
          <cell r="AD18">
            <v>53</v>
          </cell>
          <cell r="AE18">
            <v>47</v>
          </cell>
          <cell r="AF18">
            <v>36</v>
          </cell>
          <cell r="AG18">
            <v>1</v>
          </cell>
          <cell r="AH18">
            <v>3</v>
          </cell>
        </row>
        <row r="19">
          <cell r="A19">
            <v>15</v>
          </cell>
          <cell r="B19">
            <v>15</v>
          </cell>
          <cell r="C19" t="str">
            <v>１６－Ｃ</v>
          </cell>
          <cell r="D19" t="str">
            <v>栗秋　一誠</v>
          </cell>
          <cell r="E19" t="str">
            <v>大   分</v>
          </cell>
          <cell r="F19" t="str">
            <v>狭間町役場</v>
          </cell>
          <cell r="H19">
            <v>570</v>
          </cell>
          <cell r="I19">
            <v>72</v>
          </cell>
          <cell r="J19">
            <v>4</v>
          </cell>
          <cell r="K19">
            <v>8</v>
          </cell>
          <cell r="M19">
            <v>274</v>
          </cell>
          <cell r="N19">
            <v>296</v>
          </cell>
          <cell r="P19">
            <v>43</v>
          </cell>
          <cell r="Q19">
            <v>52</v>
          </cell>
          <cell r="R19">
            <v>48</v>
          </cell>
          <cell r="S19">
            <v>39</v>
          </cell>
          <cell r="T19">
            <v>45</v>
          </cell>
          <cell r="U19">
            <v>47</v>
          </cell>
          <cell r="V19">
            <v>36</v>
          </cell>
          <cell r="W19">
            <v>3</v>
          </cell>
          <cell r="X19">
            <v>5</v>
          </cell>
          <cell r="Z19">
            <v>50</v>
          </cell>
          <cell r="AA19">
            <v>45</v>
          </cell>
          <cell r="AB19">
            <v>55</v>
          </cell>
          <cell r="AC19">
            <v>49</v>
          </cell>
          <cell r="AD19">
            <v>49</v>
          </cell>
          <cell r="AE19">
            <v>48</v>
          </cell>
          <cell r="AF19">
            <v>36</v>
          </cell>
          <cell r="AG19">
            <v>1</v>
          </cell>
          <cell r="AH19">
            <v>3</v>
          </cell>
        </row>
        <row r="20">
          <cell r="A20">
            <v>2</v>
          </cell>
          <cell r="B20">
            <v>2</v>
          </cell>
          <cell r="C20" t="str">
            <v>１６－Ｄ</v>
          </cell>
          <cell r="D20" t="str">
            <v>木村　正純</v>
          </cell>
          <cell r="E20" t="str">
            <v>東   京</v>
          </cell>
          <cell r="F20" t="str">
            <v>（株）ルネサス販売</v>
          </cell>
          <cell r="H20">
            <v>616</v>
          </cell>
          <cell r="I20">
            <v>72</v>
          </cell>
          <cell r="J20">
            <v>2</v>
          </cell>
          <cell r="K20">
            <v>13</v>
          </cell>
          <cell r="M20">
            <v>307</v>
          </cell>
          <cell r="N20">
            <v>309</v>
          </cell>
          <cell r="P20">
            <v>48</v>
          </cell>
          <cell r="Q20">
            <v>47</v>
          </cell>
          <cell r="R20">
            <v>55</v>
          </cell>
          <cell r="S20">
            <v>51</v>
          </cell>
          <cell r="T20">
            <v>53</v>
          </cell>
          <cell r="U20">
            <v>53</v>
          </cell>
          <cell r="V20">
            <v>36</v>
          </cell>
          <cell r="W20">
            <v>0</v>
          </cell>
          <cell r="X20">
            <v>6</v>
          </cell>
          <cell r="Z20">
            <v>56</v>
          </cell>
          <cell r="AA20">
            <v>53</v>
          </cell>
          <cell r="AB20">
            <v>51</v>
          </cell>
          <cell r="AC20">
            <v>55</v>
          </cell>
          <cell r="AD20">
            <v>45</v>
          </cell>
          <cell r="AE20">
            <v>49</v>
          </cell>
          <cell r="AF20">
            <v>36</v>
          </cell>
          <cell r="AG20">
            <v>2</v>
          </cell>
          <cell r="AH20">
            <v>7</v>
          </cell>
        </row>
        <row r="21">
          <cell r="A21">
            <v>13</v>
          </cell>
          <cell r="B21">
            <v>13</v>
          </cell>
          <cell r="C21" t="str">
            <v>１７－Ａ</v>
          </cell>
          <cell r="D21" t="str">
            <v>葛谷　亮信</v>
          </cell>
          <cell r="E21" t="str">
            <v>埼   玉</v>
          </cell>
          <cell r="F21" t="str">
            <v>自衛隊体育学校</v>
          </cell>
          <cell r="H21">
            <v>576</v>
          </cell>
          <cell r="I21">
            <v>72</v>
          </cell>
          <cell r="J21">
            <v>3</v>
          </cell>
          <cell r="K21">
            <v>9</v>
          </cell>
          <cell r="M21">
            <v>279</v>
          </cell>
          <cell r="N21">
            <v>297</v>
          </cell>
          <cell r="P21">
            <v>45</v>
          </cell>
          <cell r="Q21">
            <v>50</v>
          </cell>
          <cell r="R21">
            <v>40</v>
          </cell>
          <cell r="S21">
            <v>44</v>
          </cell>
          <cell r="T21">
            <v>49</v>
          </cell>
          <cell r="U21">
            <v>51</v>
          </cell>
          <cell r="V21">
            <v>36</v>
          </cell>
          <cell r="W21">
            <v>1</v>
          </cell>
          <cell r="X21">
            <v>4</v>
          </cell>
          <cell r="Z21">
            <v>51</v>
          </cell>
          <cell r="AA21">
            <v>48</v>
          </cell>
          <cell r="AB21">
            <v>51</v>
          </cell>
          <cell r="AC21">
            <v>53</v>
          </cell>
          <cell r="AD21">
            <v>50</v>
          </cell>
          <cell r="AE21">
            <v>44</v>
          </cell>
          <cell r="AF21">
            <v>36</v>
          </cell>
          <cell r="AG21">
            <v>2</v>
          </cell>
          <cell r="AH21">
            <v>5</v>
          </cell>
        </row>
        <row r="22">
          <cell r="A22">
            <v>6</v>
          </cell>
          <cell r="B22">
            <v>6</v>
          </cell>
          <cell r="C22" t="str">
            <v>１７－Ｂ</v>
          </cell>
          <cell r="D22" t="str">
            <v>末口　広宣</v>
          </cell>
          <cell r="E22" t="str">
            <v>兵   庫</v>
          </cell>
          <cell r="F22" t="str">
            <v>滝野町役場</v>
          </cell>
          <cell r="H22">
            <v>585</v>
          </cell>
          <cell r="I22">
            <v>72</v>
          </cell>
          <cell r="J22">
            <v>2</v>
          </cell>
          <cell r="K22">
            <v>7</v>
          </cell>
          <cell r="M22">
            <v>287</v>
          </cell>
          <cell r="N22">
            <v>298</v>
          </cell>
          <cell r="P22">
            <v>45</v>
          </cell>
          <cell r="Q22">
            <v>50</v>
          </cell>
          <cell r="R22">
            <v>49</v>
          </cell>
          <cell r="S22">
            <v>46</v>
          </cell>
          <cell r="T22">
            <v>52</v>
          </cell>
          <cell r="U22">
            <v>45</v>
          </cell>
          <cell r="V22">
            <v>36</v>
          </cell>
          <cell r="W22">
            <v>0</v>
          </cell>
          <cell r="X22">
            <v>1</v>
          </cell>
          <cell r="Z22">
            <v>53</v>
          </cell>
          <cell r="AA22">
            <v>44</v>
          </cell>
          <cell r="AB22">
            <v>51</v>
          </cell>
          <cell r="AC22">
            <v>50</v>
          </cell>
          <cell r="AD22">
            <v>51</v>
          </cell>
          <cell r="AE22">
            <v>49</v>
          </cell>
          <cell r="AF22">
            <v>36</v>
          </cell>
          <cell r="AG22">
            <v>2</v>
          </cell>
          <cell r="AH22">
            <v>6</v>
          </cell>
        </row>
        <row r="23">
          <cell r="A23">
            <v>29</v>
          </cell>
          <cell r="B23">
            <v>29</v>
          </cell>
          <cell r="C23" t="str">
            <v>１７－Ｃ</v>
          </cell>
          <cell r="D23" t="str">
            <v>大澤　豊彦</v>
          </cell>
          <cell r="E23" t="str">
            <v>岐   阜</v>
          </cell>
          <cell r="F23" t="str">
            <v>東和製作所</v>
          </cell>
          <cell r="H23">
            <v>544</v>
          </cell>
          <cell r="I23">
            <v>72</v>
          </cell>
          <cell r="J23">
            <v>1</v>
          </cell>
          <cell r="K23">
            <v>5</v>
          </cell>
          <cell r="M23">
            <v>265</v>
          </cell>
          <cell r="N23">
            <v>279</v>
          </cell>
          <cell r="P23">
            <v>36</v>
          </cell>
          <cell r="Q23">
            <v>41</v>
          </cell>
          <cell r="R23">
            <v>48</v>
          </cell>
          <cell r="S23">
            <v>46</v>
          </cell>
          <cell r="T23">
            <v>44</v>
          </cell>
          <cell r="U23">
            <v>50</v>
          </cell>
          <cell r="V23">
            <v>36</v>
          </cell>
          <cell r="W23">
            <v>1</v>
          </cell>
          <cell r="X23">
            <v>1</v>
          </cell>
          <cell r="Z23">
            <v>44</v>
          </cell>
          <cell r="AA23">
            <v>42</v>
          </cell>
          <cell r="AB23">
            <v>51</v>
          </cell>
          <cell r="AC23">
            <v>47</v>
          </cell>
          <cell r="AD23">
            <v>47</v>
          </cell>
          <cell r="AE23">
            <v>48</v>
          </cell>
          <cell r="AF23">
            <v>36</v>
          </cell>
          <cell r="AG23">
            <v>0</v>
          </cell>
          <cell r="AH23">
            <v>4</v>
          </cell>
        </row>
        <row r="24">
          <cell r="A24">
            <v>25</v>
          </cell>
          <cell r="B24">
            <v>25</v>
          </cell>
          <cell r="C24" t="str">
            <v>１７－Ｄ</v>
          </cell>
          <cell r="D24" t="str">
            <v>三戸　敏寛</v>
          </cell>
          <cell r="E24" t="str">
            <v>東   京</v>
          </cell>
          <cell r="F24" t="str">
            <v>日東ガス（株）</v>
          </cell>
          <cell r="H24">
            <v>553</v>
          </cell>
          <cell r="I24">
            <v>72</v>
          </cell>
          <cell r="J24">
            <v>2</v>
          </cell>
          <cell r="K24">
            <v>10</v>
          </cell>
          <cell r="M24">
            <v>268</v>
          </cell>
          <cell r="N24">
            <v>285</v>
          </cell>
          <cell r="P24">
            <v>47</v>
          </cell>
          <cell r="Q24">
            <v>41</v>
          </cell>
          <cell r="R24">
            <v>47</v>
          </cell>
          <cell r="S24">
            <v>43</v>
          </cell>
          <cell r="T24">
            <v>36</v>
          </cell>
          <cell r="U24">
            <v>54</v>
          </cell>
          <cell r="V24">
            <v>36</v>
          </cell>
          <cell r="W24">
            <v>0</v>
          </cell>
          <cell r="X24">
            <v>3</v>
          </cell>
          <cell r="Z24">
            <v>52</v>
          </cell>
          <cell r="AA24">
            <v>46</v>
          </cell>
          <cell r="AB24">
            <v>49</v>
          </cell>
          <cell r="AC24">
            <v>54</v>
          </cell>
          <cell r="AD24">
            <v>41</v>
          </cell>
          <cell r="AE24">
            <v>43</v>
          </cell>
          <cell r="AF24">
            <v>36</v>
          </cell>
          <cell r="AG24">
            <v>2</v>
          </cell>
          <cell r="AH24">
            <v>7</v>
          </cell>
        </row>
        <row r="25">
          <cell r="A25">
            <v>33</v>
          </cell>
          <cell r="B25">
            <v>33</v>
          </cell>
          <cell r="C25" t="str">
            <v>１８－Ａ</v>
          </cell>
          <cell r="D25" t="str">
            <v>鈴木　貴揮</v>
          </cell>
          <cell r="E25" t="str">
            <v>愛   知</v>
          </cell>
          <cell r="F25" t="str">
            <v>トヨタ自動車（株）</v>
          </cell>
          <cell r="H25">
            <v>504</v>
          </cell>
          <cell r="I25">
            <v>69</v>
          </cell>
          <cell r="J25">
            <v>3</v>
          </cell>
          <cell r="K25">
            <v>5</v>
          </cell>
          <cell r="M25">
            <v>250</v>
          </cell>
          <cell r="N25">
            <v>254</v>
          </cell>
          <cell r="P25">
            <v>32</v>
          </cell>
          <cell r="Q25">
            <v>40</v>
          </cell>
          <cell r="R25">
            <v>41</v>
          </cell>
          <cell r="S25">
            <v>36</v>
          </cell>
          <cell r="T25">
            <v>46</v>
          </cell>
          <cell r="U25">
            <v>55</v>
          </cell>
          <cell r="V25">
            <v>35</v>
          </cell>
          <cell r="W25">
            <v>2</v>
          </cell>
          <cell r="X25">
            <v>3</v>
          </cell>
          <cell r="Z25">
            <v>49</v>
          </cell>
          <cell r="AA25">
            <v>41</v>
          </cell>
          <cell r="AB25">
            <v>37</v>
          </cell>
          <cell r="AC25">
            <v>39</v>
          </cell>
          <cell r="AD25">
            <v>44</v>
          </cell>
          <cell r="AE25">
            <v>44</v>
          </cell>
          <cell r="AF25">
            <v>34</v>
          </cell>
          <cell r="AG25">
            <v>1</v>
          </cell>
          <cell r="AH25">
            <v>2</v>
          </cell>
        </row>
        <row r="26">
          <cell r="A26">
            <v>34</v>
          </cell>
          <cell r="B26">
            <v>34</v>
          </cell>
          <cell r="C26" t="str">
            <v>１８－Ｂ</v>
          </cell>
          <cell r="D26" t="str">
            <v>樋口　英治</v>
          </cell>
          <cell r="E26" t="str">
            <v>香   川</v>
          </cell>
          <cell r="F26" t="str">
            <v>高松市水道局</v>
          </cell>
          <cell r="H26">
            <v>503</v>
          </cell>
          <cell r="I26">
            <v>72</v>
          </cell>
          <cell r="J26">
            <v>2</v>
          </cell>
          <cell r="K26">
            <v>4</v>
          </cell>
          <cell r="M26">
            <v>241</v>
          </cell>
          <cell r="N26">
            <v>262</v>
          </cell>
          <cell r="P26">
            <v>28</v>
          </cell>
          <cell r="Q26">
            <v>35</v>
          </cell>
          <cell r="R26">
            <v>43</v>
          </cell>
          <cell r="S26">
            <v>41</v>
          </cell>
          <cell r="T26">
            <v>44</v>
          </cell>
          <cell r="U26">
            <v>50</v>
          </cell>
          <cell r="V26">
            <v>36</v>
          </cell>
          <cell r="W26">
            <v>1</v>
          </cell>
          <cell r="X26">
            <v>2</v>
          </cell>
          <cell r="Z26">
            <v>42</v>
          </cell>
          <cell r="AA26">
            <v>42</v>
          </cell>
          <cell r="AB26">
            <v>48</v>
          </cell>
          <cell r="AC26">
            <v>46</v>
          </cell>
          <cell r="AD26">
            <v>44</v>
          </cell>
          <cell r="AE26">
            <v>40</v>
          </cell>
          <cell r="AF26">
            <v>36</v>
          </cell>
          <cell r="AG26">
            <v>1</v>
          </cell>
          <cell r="AH26">
            <v>2</v>
          </cell>
        </row>
        <row r="27">
          <cell r="A27">
            <v>4</v>
          </cell>
          <cell r="B27">
            <v>4</v>
          </cell>
          <cell r="C27" t="str">
            <v>１８－Ｃ</v>
          </cell>
          <cell r="D27" t="str">
            <v>稲本　雅由</v>
          </cell>
          <cell r="E27" t="str">
            <v>岡   山</v>
          </cell>
          <cell r="F27" t="str">
            <v>岡山県体育協会</v>
          </cell>
          <cell r="H27">
            <v>598</v>
          </cell>
          <cell r="I27">
            <v>72</v>
          </cell>
          <cell r="J27">
            <v>4</v>
          </cell>
          <cell r="K27">
            <v>13</v>
          </cell>
          <cell r="M27">
            <v>304</v>
          </cell>
          <cell r="N27">
            <v>294</v>
          </cell>
          <cell r="P27">
            <v>43</v>
          </cell>
          <cell r="Q27">
            <v>50</v>
          </cell>
          <cell r="R27">
            <v>49</v>
          </cell>
          <cell r="S27">
            <v>57</v>
          </cell>
          <cell r="T27">
            <v>52</v>
          </cell>
          <cell r="U27">
            <v>53</v>
          </cell>
          <cell r="V27">
            <v>36</v>
          </cell>
          <cell r="W27">
            <v>2</v>
          </cell>
          <cell r="X27">
            <v>7</v>
          </cell>
          <cell r="Z27">
            <v>53</v>
          </cell>
          <cell r="AA27">
            <v>50</v>
          </cell>
          <cell r="AB27">
            <v>52</v>
          </cell>
          <cell r="AC27">
            <v>47</v>
          </cell>
          <cell r="AD27">
            <v>45</v>
          </cell>
          <cell r="AE27">
            <v>47</v>
          </cell>
          <cell r="AF27">
            <v>36</v>
          </cell>
          <cell r="AG27">
            <v>2</v>
          </cell>
          <cell r="AH27">
            <v>6</v>
          </cell>
        </row>
        <row r="28">
          <cell r="A28">
            <v>30</v>
          </cell>
          <cell r="B28">
            <v>30</v>
          </cell>
          <cell r="C28" t="str">
            <v>１８－Ｄ</v>
          </cell>
          <cell r="D28" t="str">
            <v>前田　弘毅</v>
          </cell>
          <cell r="E28" t="str">
            <v>東   京</v>
          </cell>
          <cell r="F28" t="str">
            <v>東芝エレベータ（株）</v>
          </cell>
          <cell r="H28">
            <v>542</v>
          </cell>
          <cell r="I28">
            <v>72</v>
          </cell>
          <cell r="J28">
            <v>4</v>
          </cell>
          <cell r="K28">
            <v>5</v>
          </cell>
          <cell r="M28">
            <v>265</v>
          </cell>
          <cell r="N28">
            <v>277</v>
          </cell>
          <cell r="P28">
            <v>36</v>
          </cell>
          <cell r="Q28">
            <v>49</v>
          </cell>
          <cell r="R28">
            <v>38</v>
          </cell>
          <cell r="S28">
            <v>48</v>
          </cell>
          <cell r="T28">
            <v>42</v>
          </cell>
          <cell r="U28">
            <v>52</v>
          </cell>
          <cell r="V28">
            <v>36</v>
          </cell>
          <cell r="W28">
            <v>2</v>
          </cell>
          <cell r="X28">
            <v>2</v>
          </cell>
          <cell r="Z28">
            <v>43</v>
          </cell>
          <cell r="AA28">
            <v>51</v>
          </cell>
          <cell r="AB28">
            <v>50</v>
          </cell>
          <cell r="AC28">
            <v>41</v>
          </cell>
          <cell r="AD28">
            <v>44</v>
          </cell>
          <cell r="AE28">
            <v>48</v>
          </cell>
          <cell r="AF28">
            <v>36</v>
          </cell>
          <cell r="AG28">
            <v>2</v>
          </cell>
          <cell r="AH28">
            <v>3</v>
          </cell>
        </row>
        <row r="29">
          <cell r="A29">
            <v>26</v>
          </cell>
          <cell r="B29">
            <v>26</v>
          </cell>
          <cell r="C29" t="str">
            <v>１９－Ａ</v>
          </cell>
          <cell r="D29" t="str">
            <v>中村　健一</v>
          </cell>
          <cell r="E29" t="str">
            <v>長   崎</v>
          </cell>
          <cell r="F29" t="str">
            <v>長崎県立虹の原養護学校講師</v>
          </cell>
          <cell r="H29">
            <v>553</v>
          </cell>
          <cell r="I29">
            <v>70</v>
          </cell>
          <cell r="J29">
            <v>1</v>
          </cell>
          <cell r="K29">
            <v>6</v>
          </cell>
          <cell r="M29">
            <v>286</v>
          </cell>
          <cell r="N29">
            <v>267</v>
          </cell>
          <cell r="P29">
            <v>50</v>
          </cell>
          <cell r="Q29">
            <v>40</v>
          </cell>
          <cell r="R29">
            <v>49</v>
          </cell>
          <cell r="S29">
            <v>46</v>
          </cell>
          <cell r="T29">
            <v>51</v>
          </cell>
          <cell r="U29">
            <v>50</v>
          </cell>
          <cell r="V29">
            <v>36</v>
          </cell>
          <cell r="W29">
            <v>1</v>
          </cell>
          <cell r="X29">
            <v>3</v>
          </cell>
          <cell r="Z29">
            <v>44</v>
          </cell>
          <cell r="AA29">
            <v>49</v>
          </cell>
          <cell r="AB29">
            <v>46</v>
          </cell>
          <cell r="AC29">
            <v>53</v>
          </cell>
          <cell r="AD29">
            <v>47</v>
          </cell>
          <cell r="AE29">
            <v>28</v>
          </cell>
          <cell r="AF29">
            <v>34</v>
          </cell>
          <cell r="AG29">
            <v>0</v>
          </cell>
          <cell r="AH29">
            <v>3</v>
          </cell>
        </row>
        <row r="30">
          <cell r="A30">
            <v>27</v>
          </cell>
          <cell r="B30">
            <v>27</v>
          </cell>
          <cell r="C30" t="str">
            <v>１９－Ｂ</v>
          </cell>
          <cell r="D30" t="str">
            <v>小野寺　豊彦</v>
          </cell>
          <cell r="E30" t="str">
            <v>宮   城</v>
          </cell>
          <cell r="F30" t="str">
            <v>スタンレー（株）</v>
          </cell>
          <cell r="H30">
            <v>551</v>
          </cell>
          <cell r="I30">
            <v>71</v>
          </cell>
          <cell r="J30">
            <v>1</v>
          </cell>
          <cell r="K30">
            <v>7</v>
          </cell>
          <cell r="M30">
            <v>265</v>
          </cell>
          <cell r="N30">
            <v>286</v>
          </cell>
          <cell r="P30">
            <v>43</v>
          </cell>
          <cell r="Q30">
            <v>47</v>
          </cell>
          <cell r="R30">
            <v>38</v>
          </cell>
          <cell r="S30">
            <v>44</v>
          </cell>
          <cell r="T30">
            <v>43</v>
          </cell>
          <cell r="U30">
            <v>50</v>
          </cell>
          <cell r="V30">
            <v>35</v>
          </cell>
          <cell r="W30">
            <v>1</v>
          </cell>
          <cell r="X30">
            <v>5</v>
          </cell>
          <cell r="Z30">
            <v>48</v>
          </cell>
          <cell r="AA30">
            <v>45</v>
          </cell>
          <cell r="AB30">
            <v>47</v>
          </cell>
          <cell r="AC30">
            <v>52</v>
          </cell>
          <cell r="AD30">
            <v>46</v>
          </cell>
          <cell r="AE30">
            <v>48</v>
          </cell>
          <cell r="AF30">
            <v>36</v>
          </cell>
          <cell r="AG30">
            <v>0</v>
          </cell>
          <cell r="AH30">
            <v>2</v>
          </cell>
        </row>
        <row r="31">
          <cell r="A31">
            <v>5</v>
          </cell>
          <cell r="B31">
            <v>5</v>
          </cell>
          <cell r="C31" t="str">
            <v>１９－Ｃ</v>
          </cell>
          <cell r="D31" t="str">
            <v>湯脇　英夫</v>
          </cell>
          <cell r="E31" t="str">
            <v>岡   山</v>
          </cell>
          <cell r="F31" t="str">
            <v>倉敷芸術科学大学職員</v>
          </cell>
          <cell r="H31">
            <v>593</v>
          </cell>
          <cell r="I31">
            <v>72</v>
          </cell>
          <cell r="J31">
            <v>2</v>
          </cell>
          <cell r="K31">
            <v>7</v>
          </cell>
          <cell r="M31">
            <v>293</v>
          </cell>
          <cell r="N31">
            <v>300</v>
          </cell>
          <cell r="P31">
            <v>46</v>
          </cell>
          <cell r="Q31">
            <v>53</v>
          </cell>
          <cell r="R31">
            <v>51</v>
          </cell>
          <cell r="S31">
            <v>46</v>
          </cell>
          <cell r="T31">
            <v>49</v>
          </cell>
          <cell r="U31">
            <v>48</v>
          </cell>
          <cell r="V31">
            <v>36</v>
          </cell>
          <cell r="W31">
            <v>1</v>
          </cell>
          <cell r="X31">
            <v>4</v>
          </cell>
          <cell r="Z31">
            <v>50</v>
          </cell>
          <cell r="AA31">
            <v>49</v>
          </cell>
          <cell r="AB31">
            <v>51</v>
          </cell>
          <cell r="AC31">
            <v>51</v>
          </cell>
          <cell r="AD31">
            <v>54</v>
          </cell>
          <cell r="AE31">
            <v>45</v>
          </cell>
          <cell r="AF31">
            <v>36</v>
          </cell>
          <cell r="AG31">
            <v>1</v>
          </cell>
          <cell r="AH31">
            <v>3</v>
          </cell>
        </row>
        <row r="32">
          <cell r="A32">
            <v>19</v>
          </cell>
          <cell r="B32">
            <v>19</v>
          </cell>
          <cell r="C32" t="str">
            <v>１９－Ｄ</v>
          </cell>
          <cell r="D32" t="str">
            <v>梅沢　真一</v>
          </cell>
          <cell r="E32" t="str">
            <v>東   京</v>
          </cell>
          <cell r="F32" t="str">
            <v>渋谷アーチェリー</v>
          </cell>
          <cell r="H32">
            <v>561</v>
          </cell>
          <cell r="I32">
            <v>72</v>
          </cell>
          <cell r="J32">
            <v>1</v>
          </cell>
          <cell r="K32">
            <v>4</v>
          </cell>
          <cell r="M32">
            <v>280</v>
          </cell>
          <cell r="N32">
            <v>281</v>
          </cell>
          <cell r="P32">
            <v>41</v>
          </cell>
          <cell r="Q32">
            <v>45</v>
          </cell>
          <cell r="R32">
            <v>48</v>
          </cell>
          <cell r="S32">
            <v>43</v>
          </cell>
          <cell r="T32">
            <v>48</v>
          </cell>
          <cell r="U32">
            <v>55</v>
          </cell>
          <cell r="V32">
            <v>36</v>
          </cell>
          <cell r="W32">
            <v>1</v>
          </cell>
          <cell r="X32">
            <v>2</v>
          </cell>
          <cell r="Z32">
            <v>45</v>
          </cell>
          <cell r="AA32">
            <v>46</v>
          </cell>
          <cell r="AB32">
            <v>47</v>
          </cell>
          <cell r="AC32">
            <v>47</v>
          </cell>
          <cell r="AD32">
            <v>49</v>
          </cell>
          <cell r="AE32">
            <v>47</v>
          </cell>
          <cell r="AF32">
            <v>36</v>
          </cell>
          <cell r="AG32">
            <v>0</v>
          </cell>
          <cell r="AH32">
            <v>2</v>
          </cell>
        </row>
        <row r="33">
          <cell r="A33">
            <v>10</v>
          </cell>
          <cell r="B33">
            <v>10</v>
          </cell>
          <cell r="C33" t="str">
            <v>２０－Ａ</v>
          </cell>
          <cell r="D33" t="str">
            <v>粥川　　真</v>
          </cell>
          <cell r="E33" t="str">
            <v>長   野</v>
          </cell>
          <cell r="F33" t="str">
            <v>ﾊﾟﾅｿﾆｯｸＳＳﾏｰｹﾃｨﾝｸﾞ（株）</v>
          </cell>
          <cell r="H33">
            <v>578</v>
          </cell>
          <cell r="I33">
            <v>72</v>
          </cell>
          <cell r="J33">
            <v>6</v>
          </cell>
          <cell r="K33">
            <v>12</v>
          </cell>
          <cell r="M33">
            <v>280</v>
          </cell>
          <cell r="N33">
            <v>298</v>
          </cell>
          <cell r="P33">
            <v>49</v>
          </cell>
          <cell r="Q33">
            <v>42</v>
          </cell>
          <cell r="R33">
            <v>54</v>
          </cell>
          <cell r="S33">
            <v>44</v>
          </cell>
          <cell r="T33">
            <v>46</v>
          </cell>
          <cell r="U33">
            <v>45</v>
          </cell>
          <cell r="V33">
            <v>36</v>
          </cell>
          <cell r="W33">
            <v>3</v>
          </cell>
          <cell r="X33">
            <v>5</v>
          </cell>
          <cell r="Z33">
            <v>50</v>
          </cell>
          <cell r="AA33">
            <v>49</v>
          </cell>
          <cell r="AB33">
            <v>54</v>
          </cell>
          <cell r="AC33">
            <v>47</v>
          </cell>
          <cell r="AD33">
            <v>49</v>
          </cell>
          <cell r="AE33">
            <v>49</v>
          </cell>
          <cell r="AF33">
            <v>36</v>
          </cell>
          <cell r="AG33">
            <v>3</v>
          </cell>
          <cell r="AH33">
            <v>7</v>
          </cell>
        </row>
        <row r="34">
          <cell r="A34">
            <v>28</v>
          </cell>
          <cell r="B34">
            <v>28</v>
          </cell>
          <cell r="C34" t="str">
            <v>２０－Ｂ</v>
          </cell>
          <cell r="D34" t="str">
            <v>吉冨　和成</v>
          </cell>
          <cell r="E34" t="str">
            <v>山   口</v>
          </cell>
          <cell r="F34" t="str">
            <v>久賀町役場</v>
          </cell>
          <cell r="H34">
            <v>550</v>
          </cell>
          <cell r="I34">
            <v>72</v>
          </cell>
          <cell r="J34">
            <v>2</v>
          </cell>
          <cell r="K34">
            <v>5</v>
          </cell>
          <cell r="M34">
            <v>280</v>
          </cell>
          <cell r="N34">
            <v>270</v>
          </cell>
          <cell r="P34">
            <v>46</v>
          </cell>
          <cell r="Q34">
            <v>43</v>
          </cell>
          <cell r="R34">
            <v>44</v>
          </cell>
          <cell r="S34">
            <v>49</v>
          </cell>
          <cell r="T34">
            <v>51</v>
          </cell>
          <cell r="U34">
            <v>47</v>
          </cell>
          <cell r="V34">
            <v>36</v>
          </cell>
          <cell r="W34">
            <v>2</v>
          </cell>
          <cell r="X34">
            <v>4</v>
          </cell>
          <cell r="Z34">
            <v>44</v>
          </cell>
          <cell r="AA34">
            <v>41</v>
          </cell>
          <cell r="AB34">
            <v>45</v>
          </cell>
          <cell r="AC34">
            <v>42</v>
          </cell>
          <cell r="AD34">
            <v>51</v>
          </cell>
          <cell r="AE34">
            <v>47</v>
          </cell>
          <cell r="AF34">
            <v>36</v>
          </cell>
          <cell r="AG34">
            <v>0</v>
          </cell>
          <cell r="AH34">
            <v>1</v>
          </cell>
        </row>
        <row r="35">
          <cell r="A35">
            <v>3</v>
          </cell>
          <cell r="B35">
            <v>3</v>
          </cell>
          <cell r="C35" t="str">
            <v>２０－Ｃ</v>
          </cell>
          <cell r="D35" t="str">
            <v>枯木　将克</v>
          </cell>
          <cell r="E35" t="str">
            <v>岡   山</v>
          </cell>
          <cell r="F35" t="str">
            <v>双備塗装工業所</v>
          </cell>
          <cell r="H35">
            <v>601</v>
          </cell>
          <cell r="I35">
            <v>72</v>
          </cell>
          <cell r="J35">
            <v>2</v>
          </cell>
          <cell r="K35">
            <v>12</v>
          </cell>
          <cell r="M35">
            <v>296</v>
          </cell>
          <cell r="N35">
            <v>305</v>
          </cell>
          <cell r="P35">
            <v>53</v>
          </cell>
          <cell r="Q35">
            <v>49</v>
          </cell>
          <cell r="R35">
            <v>50</v>
          </cell>
          <cell r="S35">
            <v>46</v>
          </cell>
          <cell r="T35">
            <v>45</v>
          </cell>
          <cell r="U35">
            <v>53</v>
          </cell>
          <cell r="V35">
            <v>36</v>
          </cell>
          <cell r="W35">
            <v>2</v>
          </cell>
          <cell r="X35">
            <v>7</v>
          </cell>
          <cell r="Z35">
            <v>51</v>
          </cell>
          <cell r="AA35">
            <v>52</v>
          </cell>
          <cell r="AB35">
            <v>50</v>
          </cell>
          <cell r="AC35">
            <v>51</v>
          </cell>
          <cell r="AD35">
            <v>51</v>
          </cell>
          <cell r="AE35">
            <v>50</v>
          </cell>
          <cell r="AF35">
            <v>36</v>
          </cell>
          <cell r="AG35">
            <v>0</v>
          </cell>
          <cell r="AH35">
            <v>5</v>
          </cell>
        </row>
        <row r="36">
          <cell r="A36">
            <v>17</v>
          </cell>
          <cell r="B36">
            <v>17</v>
          </cell>
          <cell r="C36" t="str">
            <v>２０－Ｄ</v>
          </cell>
          <cell r="D36" t="str">
            <v>浅田　佳彦</v>
          </cell>
          <cell r="E36" t="str">
            <v>東   京</v>
          </cell>
          <cell r="F36" t="str">
            <v>渋谷アーチェリー</v>
          </cell>
          <cell r="H36">
            <v>566</v>
          </cell>
          <cell r="I36">
            <v>72</v>
          </cell>
          <cell r="J36">
            <v>5</v>
          </cell>
          <cell r="K36">
            <v>10</v>
          </cell>
          <cell r="M36">
            <v>276</v>
          </cell>
          <cell r="N36">
            <v>290</v>
          </cell>
          <cell r="P36">
            <v>42</v>
          </cell>
          <cell r="Q36">
            <v>47</v>
          </cell>
          <cell r="R36">
            <v>47</v>
          </cell>
          <cell r="S36">
            <v>48</v>
          </cell>
          <cell r="T36">
            <v>45</v>
          </cell>
          <cell r="U36">
            <v>47</v>
          </cell>
          <cell r="V36">
            <v>36</v>
          </cell>
          <cell r="W36">
            <v>2</v>
          </cell>
          <cell r="X36">
            <v>4</v>
          </cell>
          <cell r="Z36">
            <v>45</v>
          </cell>
          <cell r="AA36">
            <v>51</v>
          </cell>
          <cell r="AB36">
            <v>48</v>
          </cell>
          <cell r="AC36">
            <v>46</v>
          </cell>
          <cell r="AD36">
            <v>49</v>
          </cell>
          <cell r="AE36">
            <v>51</v>
          </cell>
          <cell r="AF36">
            <v>36</v>
          </cell>
          <cell r="AG36">
            <v>3</v>
          </cell>
          <cell r="AH36">
            <v>6</v>
          </cell>
        </row>
        <row r="37">
          <cell r="A37">
            <v>20</v>
          </cell>
          <cell r="B37">
            <v>20</v>
          </cell>
          <cell r="C37" t="str">
            <v>２１－Ａ</v>
          </cell>
          <cell r="D37" t="str">
            <v>駒場　利生</v>
          </cell>
          <cell r="E37" t="str">
            <v>宮   崎</v>
          </cell>
          <cell r="F37" t="str">
            <v>九州保健福祉大学職員</v>
          </cell>
          <cell r="H37">
            <v>560</v>
          </cell>
          <cell r="I37">
            <v>69</v>
          </cell>
          <cell r="J37">
            <v>3</v>
          </cell>
          <cell r="K37">
            <v>9</v>
          </cell>
          <cell r="M37">
            <v>280</v>
          </cell>
          <cell r="N37">
            <v>280</v>
          </cell>
          <cell r="P37">
            <v>50</v>
          </cell>
          <cell r="Q37">
            <v>42</v>
          </cell>
          <cell r="R37">
            <v>39</v>
          </cell>
          <cell r="S37">
            <v>52</v>
          </cell>
          <cell r="T37">
            <v>49</v>
          </cell>
          <cell r="U37">
            <v>48</v>
          </cell>
          <cell r="V37">
            <v>35</v>
          </cell>
          <cell r="W37">
            <v>3</v>
          </cell>
          <cell r="X37">
            <v>6</v>
          </cell>
          <cell r="Z37">
            <v>52</v>
          </cell>
          <cell r="AA37">
            <v>46</v>
          </cell>
          <cell r="AB37">
            <v>44</v>
          </cell>
          <cell r="AC37">
            <v>45</v>
          </cell>
          <cell r="AD37">
            <v>43</v>
          </cell>
          <cell r="AE37">
            <v>50</v>
          </cell>
          <cell r="AF37">
            <v>34</v>
          </cell>
          <cell r="AG37">
            <v>0</v>
          </cell>
          <cell r="AH37">
            <v>3</v>
          </cell>
        </row>
        <row r="38">
          <cell r="A38">
            <v>31</v>
          </cell>
          <cell r="B38">
            <v>31</v>
          </cell>
          <cell r="C38" t="str">
            <v>２１－Ｂ</v>
          </cell>
          <cell r="D38" t="str">
            <v>　脇　　毅</v>
          </cell>
          <cell r="E38" t="str">
            <v>和歌山</v>
          </cell>
          <cell r="F38" t="str">
            <v>和歌山県教育庁生涯学習局ｽﾎﾟｰﾂ課</v>
          </cell>
          <cell r="H38">
            <v>540</v>
          </cell>
          <cell r="I38">
            <v>72</v>
          </cell>
          <cell r="J38">
            <v>6</v>
          </cell>
          <cell r="K38">
            <v>7</v>
          </cell>
          <cell r="M38">
            <v>265</v>
          </cell>
          <cell r="N38">
            <v>275</v>
          </cell>
          <cell r="P38">
            <v>36</v>
          </cell>
          <cell r="Q38">
            <v>43</v>
          </cell>
          <cell r="R38">
            <v>45</v>
          </cell>
          <cell r="S38">
            <v>50</v>
          </cell>
          <cell r="T38">
            <v>49</v>
          </cell>
          <cell r="U38">
            <v>42</v>
          </cell>
          <cell r="V38">
            <v>36</v>
          </cell>
          <cell r="W38">
            <v>2</v>
          </cell>
          <cell r="X38">
            <v>3</v>
          </cell>
          <cell r="Z38">
            <v>46</v>
          </cell>
          <cell r="AA38">
            <v>49</v>
          </cell>
          <cell r="AB38">
            <v>47</v>
          </cell>
          <cell r="AC38">
            <v>47</v>
          </cell>
          <cell r="AD38">
            <v>47</v>
          </cell>
          <cell r="AE38">
            <v>39</v>
          </cell>
          <cell r="AF38">
            <v>36</v>
          </cell>
          <cell r="AG38">
            <v>4</v>
          </cell>
          <cell r="AH38">
            <v>4</v>
          </cell>
        </row>
        <row r="39">
          <cell r="A39">
            <v>22</v>
          </cell>
          <cell r="B39">
            <v>22</v>
          </cell>
          <cell r="C39" t="str">
            <v>２１－Ｃ</v>
          </cell>
          <cell r="D39" t="str">
            <v>衣笠　雄一</v>
          </cell>
          <cell r="E39" t="str">
            <v>岡   山</v>
          </cell>
          <cell r="F39" t="str">
            <v>　</v>
          </cell>
          <cell r="H39">
            <v>555</v>
          </cell>
          <cell r="I39">
            <v>72</v>
          </cell>
          <cell r="J39">
            <v>3</v>
          </cell>
          <cell r="K39">
            <v>11</v>
          </cell>
          <cell r="M39">
            <v>270</v>
          </cell>
          <cell r="N39">
            <v>285</v>
          </cell>
          <cell r="P39">
            <v>28</v>
          </cell>
          <cell r="Q39">
            <v>47</v>
          </cell>
          <cell r="R39">
            <v>47</v>
          </cell>
          <cell r="S39">
            <v>52</v>
          </cell>
          <cell r="T39">
            <v>46</v>
          </cell>
          <cell r="U39">
            <v>50</v>
          </cell>
          <cell r="V39">
            <v>36</v>
          </cell>
          <cell r="W39">
            <v>1</v>
          </cell>
          <cell r="X39">
            <v>5</v>
          </cell>
          <cell r="Z39">
            <v>46</v>
          </cell>
          <cell r="AA39">
            <v>48</v>
          </cell>
          <cell r="AB39">
            <v>47</v>
          </cell>
          <cell r="AC39">
            <v>50</v>
          </cell>
          <cell r="AD39">
            <v>48</v>
          </cell>
          <cell r="AE39">
            <v>46</v>
          </cell>
          <cell r="AF39">
            <v>36</v>
          </cell>
          <cell r="AG39">
            <v>2</v>
          </cell>
          <cell r="AH39">
            <v>6</v>
          </cell>
        </row>
        <row r="54">
          <cell r="A54">
            <v>1</v>
          </cell>
          <cell r="B54">
            <v>1</v>
          </cell>
          <cell r="C54" t="str">
            <v>１４－Ａ</v>
          </cell>
          <cell r="D54" t="str">
            <v>脇野　智和</v>
          </cell>
          <cell r="E54" t="str">
            <v>埼   玉</v>
          </cell>
          <cell r="F54" t="str">
            <v>自衛隊体育学校</v>
          </cell>
          <cell r="H54">
            <v>620</v>
          </cell>
          <cell r="I54">
            <v>72</v>
          </cell>
          <cell r="J54">
            <v>3</v>
          </cell>
          <cell r="K54">
            <v>17</v>
          </cell>
          <cell r="M54">
            <v>312</v>
          </cell>
          <cell r="N54">
            <v>308</v>
          </cell>
          <cell r="P54">
            <v>51</v>
          </cell>
          <cell r="Q54">
            <v>55</v>
          </cell>
          <cell r="R54">
            <v>53</v>
          </cell>
          <cell r="S54">
            <v>52</v>
          </cell>
          <cell r="T54">
            <v>46</v>
          </cell>
          <cell r="U54">
            <v>55</v>
          </cell>
          <cell r="V54">
            <v>36</v>
          </cell>
          <cell r="W54">
            <v>2</v>
          </cell>
          <cell r="X54">
            <v>11</v>
          </cell>
          <cell r="Z54">
            <v>50</v>
          </cell>
          <cell r="AA54">
            <v>50</v>
          </cell>
          <cell r="AB54">
            <v>51</v>
          </cell>
          <cell r="AC54">
            <v>51</v>
          </cell>
          <cell r="AD54">
            <v>53</v>
          </cell>
          <cell r="AE54">
            <v>53</v>
          </cell>
          <cell r="AF54">
            <v>36</v>
          </cell>
          <cell r="AG54">
            <v>1</v>
          </cell>
          <cell r="AH54">
            <v>6</v>
          </cell>
        </row>
        <row r="55">
          <cell r="A55">
            <v>2</v>
          </cell>
          <cell r="B55">
            <v>2</v>
          </cell>
          <cell r="C55" t="str">
            <v>１６－Ｄ</v>
          </cell>
          <cell r="D55" t="str">
            <v>木村　正純</v>
          </cell>
          <cell r="E55" t="str">
            <v>東   京</v>
          </cell>
          <cell r="F55" t="str">
            <v>（株）ルネサス販売</v>
          </cell>
          <cell r="H55">
            <v>616</v>
          </cell>
          <cell r="I55">
            <v>72</v>
          </cell>
          <cell r="J55">
            <v>2</v>
          </cell>
          <cell r="K55">
            <v>13</v>
          </cell>
          <cell r="M55">
            <v>307</v>
          </cell>
          <cell r="N55">
            <v>309</v>
          </cell>
          <cell r="P55">
            <v>48</v>
          </cell>
          <cell r="Q55">
            <v>47</v>
          </cell>
          <cell r="R55">
            <v>55</v>
          </cell>
          <cell r="S55">
            <v>51</v>
          </cell>
          <cell r="T55">
            <v>53</v>
          </cell>
          <cell r="U55">
            <v>53</v>
          </cell>
          <cell r="V55">
            <v>36</v>
          </cell>
          <cell r="W55">
            <v>0</v>
          </cell>
          <cell r="X55">
            <v>6</v>
          </cell>
          <cell r="Z55">
            <v>56</v>
          </cell>
          <cell r="AA55">
            <v>53</v>
          </cell>
          <cell r="AB55">
            <v>51</v>
          </cell>
          <cell r="AC55">
            <v>55</v>
          </cell>
          <cell r="AD55">
            <v>45</v>
          </cell>
          <cell r="AE55">
            <v>49</v>
          </cell>
          <cell r="AF55">
            <v>36</v>
          </cell>
          <cell r="AG55">
            <v>2</v>
          </cell>
          <cell r="AH55">
            <v>7</v>
          </cell>
        </row>
        <row r="56">
          <cell r="A56">
            <v>3</v>
          </cell>
          <cell r="B56">
            <v>3</v>
          </cell>
          <cell r="C56" t="str">
            <v>２０－Ｃ</v>
          </cell>
          <cell r="D56" t="str">
            <v>枯木　将克</v>
          </cell>
          <cell r="E56" t="str">
            <v>岡   山</v>
          </cell>
          <cell r="F56" t="str">
            <v>双備塗装工業所</v>
          </cell>
          <cell r="H56">
            <v>601</v>
          </cell>
          <cell r="I56">
            <v>72</v>
          </cell>
          <cell r="J56">
            <v>2</v>
          </cell>
          <cell r="K56">
            <v>12</v>
          </cell>
          <cell r="M56">
            <v>296</v>
          </cell>
          <cell r="N56">
            <v>305</v>
          </cell>
          <cell r="P56">
            <v>53</v>
          </cell>
          <cell r="Q56">
            <v>49</v>
          </cell>
          <cell r="R56">
            <v>50</v>
          </cell>
          <cell r="S56">
            <v>46</v>
          </cell>
          <cell r="T56">
            <v>45</v>
          </cell>
          <cell r="U56">
            <v>53</v>
          </cell>
          <cell r="V56">
            <v>36</v>
          </cell>
          <cell r="W56">
            <v>2</v>
          </cell>
          <cell r="X56">
            <v>7</v>
          </cell>
          <cell r="Z56">
            <v>51</v>
          </cell>
          <cell r="AA56">
            <v>52</v>
          </cell>
          <cell r="AB56">
            <v>50</v>
          </cell>
          <cell r="AC56">
            <v>51</v>
          </cell>
          <cell r="AD56">
            <v>51</v>
          </cell>
          <cell r="AE56">
            <v>50</v>
          </cell>
          <cell r="AF56">
            <v>36</v>
          </cell>
          <cell r="AG56">
            <v>0</v>
          </cell>
          <cell r="AH56">
            <v>5</v>
          </cell>
        </row>
        <row r="57">
          <cell r="A57">
            <v>4</v>
          </cell>
          <cell r="B57">
            <v>4</v>
          </cell>
          <cell r="C57" t="str">
            <v>１８－Ｃ</v>
          </cell>
          <cell r="D57" t="str">
            <v>稲本　雅由</v>
          </cell>
          <cell r="E57" t="str">
            <v>岡   山</v>
          </cell>
          <cell r="F57" t="str">
            <v>岡山県体育協会</v>
          </cell>
          <cell r="H57">
            <v>598</v>
          </cell>
          <cell r="I57">
            <v>72</v>
          </cell>
          <cell r="J57">
            <v>4</v>
          </cell>
          <cell r="K57">
            <v>13</v>
          </cell>
          <cell r="M57">
            <v>304</v>
          </cell>
          <cell r="N57">
            <v>294</v>
          </cell>
          <cell r="P57">
            <v>43</v>
          </cell>
          <cell r="Q57">
            <v>50</v>
          </cell>
          <cell r="R57">
            <v>49</v>
          </cell>
          <cell r="S57">
            <v>57</v>
          </cell>
          <cell r="T57">
            <v>52</v>
          </cell>
          <cell r="U57">
            <v>53</v>
          </cell>
          <cell r="V57">
            <v>36</v>
          </cell>
          <cell r="W57">
            <v>2</v>
          </cell>
          <cell r="X57">
            <v>7</v>
          </cell>
          <cell r="Z57">
            <v>53</v>
          </cell>
          <cell r="AA57">
            <v>50</v>
          </cell>
          <cell r="AB57">
            <v>52</v>
          </cell>
          <cell r="AC57">
            <v>47</v>
          </cell>
          <cell r="AD57">
            <v>45</v>
          </cell>
          <cell r="AE57">
            <v>47</v>
          </cell>
          <cell r="AF57">
            <v>36</v>
          </cell>
          <cell r="AG57">
            <v>2</v>
          </cell>
          <cell r="AH57">
            <v>6</v>
          </cell>
        </row>
        <row r="58">
          <cell r="A58">
            <v>5</v>
          </cell>
          <cell r="B58">
            <v>5</v>
          </cell>
          <cell r="C58" t="str">
            <v>１９－Ｃ</v>
          </cell>
          <cell r="D58" t="str">
            <v>湯脇　英夫</v>
          </cell>
          <cell r="E58" t="str">
            <v>岡   山</v>
          </cell>
          <cell r="F58" t="str">
            <v>倉敷芸術科学大学職員</v>
          </cell>
          <cell r="H58">
            <v>593</v>
          </cell>
          <cell r="I58">
            <v>72</v>
          </cell>
          <cell r="J58">
            <v>2</v>
          </cell>
          <cell r="K58">
            <v>7</v>
          </cell>
          <cell r="M58">
            <v>293</v>
          </cell>
          <cell r="N58">
            <v>300</v>
          </cell>
          <cell r="P58">
            <v>46</v>
          </cell>
          <cell r="Q58">
            <v>53</v>
          </cell>
          <cell r="R58">
            <v>51</v>
          </cell>
          <cell r="S58">
            <v>46</v>
          </cell>
          <cell r="T58">
            <v>49</v>
          </cell>
          <cell r="U58">
            <v>48</v>
          </cell>
          <cell r="V58">
            <v>36</v>
          </cell>
          <cell r="W58">
            <v>1</v>
          </cell>
          <cell r="X58">
            <v>4</v>
          </cell>
          <cell r="Z58">
            <v>50</v>
          </cell>
          <cell r="AA58">
            <v>49</v>
          </cell>
          <cell r="AB58">
            <v>51</v>
          </cell>
          <cell r="AC58">
            <v>51</v>
          </cell>
          <cell r="AD58">
            <v>54</v>
          </cell>
          <cell r="AE58">
            <v>45</v>
          </cell>
          <cell r="AF58">
            <v>36</v>
          </cell>
          <cell r="AG58">
            <v>1</v>
          </cell>
          <cell r="AH58">
            <v>3</v>
          </cell>
        </row>
        <row r="59">
          <cell r="A59">
            <v>6</v>
          </cell>
          <cell r="B59">
            <v>6</v>
          </cell>
          <cell r="C59" t="str">
            <v>１７－Ｂ</v>
          </cell>
          <cell r="D59" t="str">
            <v>末口　広宣</v>
          </cell>
          <cell r="E59" t="str">
            <v>兵   庫</v>
          </cell>
          <cell r="F59" t="str">
            <v>滝野町役場</v>
          </cell>
          <cell r="H59">
            <v>585</v>
          </cell>
          <cell r="I59">
            <v>72</v>
          </cell>
          <cell r="J59">
            <v>2</v>
          </cell>
          <cell r="K59">
            <v>7</v>
          </cell>
          <cell r="M59">
            <v>287</v>
          </cell>
          <cell r="N59">
            <v>298</v>
          </cell>
          <cell r="P59">
            <v>45</v>
          </cell>
          <cell r="Q59">
            <v>50</v>
          </cell>
          <cell r="R59">
            <v>49</v>
          </cell>
          <cell r="S59">
            <v>46</v>
          </cell>
          <cell r="T59">
            <v>52</v>
          </cell>
          <cell r="U59">
            <v>45</v>
          </cell>
          <cell r="V59">
            <v>36</v>
          </cell>
          <cell r="W59">
            <v>0</v>
          </cell>
          <cell r="X59">
            <v>1</v>
          </cell>
          <cell r="Z59">
            <v>53</v>
          </cell>
          <cell r="AA59">
            <v>44</v>
          </cell>
          <cell r="AB59">
            <v>51</v>
          </cell>
          <cell r="AC59">
            <v>50</v>
          </cell>
          <cell r="AD59">
            <v>51</v>
          </cell>
          <cell r="AE59">
            <v>49</v>
          </cell>
          <cell r="AF59">
            <v>36</v>
          </cell>
          <cell r="AG59">
            <v>2</v>
          </cell>
          <cell r="AH59">
            <v>6</v>
          </cell>
        </row>
        <row r="60">
          <cell r="A60">
            <v>7</v>
          </cell>
          <cell r="B60">
            <v>7</v>
          </cell>
          <cell r="C60" t="str">
            <v>１４－Ｃ</v>
          </cell>
          <cell r="D60" t="str">
            <v>中平　伸一</v>
          </cell>
          <cell r="E60" t="str">
            <v>大   阪</v>
          </cell>
          <cell r="F60" t="str">
            <v>日興商会（株）</v>
          </cell>
          <cell r="H60">
            <v>583</v>
          </cell>
          <cell r="I60">
            <v>71</v>
          </cell>
          <cell r="J60">
            <v>4</v>
          </cell>
          <cell r="K60">
            <v>12</v>
          </cell>
          <cell r="M60">
            <v>304</v>
          </cell>
          <cell r="N60">
            <v>279</v>
          </cell>
          <cell r="P60">
            <v>51</v>
          </cell>
          <cell r="Q60">
            <v>51</v>
          </cell>
          <cell r="R60">
            <v>48</v>
          </cell>
          <cell r="S60">
            <v>52</v>
          </cell>
          <cell r="T60">
            <v>51</v>
          </cell>
          <cell r="U60">
            <v>51</v>
          </cell>
          <cell r="V60">
            <v>36</v>
          </cell>
          <cell r="W60">
            <v>1</v>
          </cell>
          <cell r="X60">
            <v>4</v>
          </cell>
          <cell r="Z60">
            <v>47</v>
          </cell>
          <cell r="AA60">
            <v>45</v>
          </cell>
          <cell r="AB60">
            <v>49</v>
          </cell>
          <cell r="AC60">
            <v>52</v>
          </cell>
          <cell r="AD60">
            <v>40</v>
          </cell>
          <cell r="AE60">
            <v>46</v>
          </cell>
          <cell r="AF60">
            <v>35</v>
          </cell>
          <cell r="AG60">
            <v>3</v>
          </cell>
          <cell r="AH60">
            <v>8</v>
          </cell>
        </row>
        <row r="61">
          <cell r="A61">
            <v>8</v>
          </cell>
          <cell r="B61">
            <v>8</v>
          </cell>
          <cell r="C61" t="str">
            <v>１３－Ｂ</v>
          </cell>
          <cell r="D61" t="str">
            <v>濱野　裕二</v>
          </cell>
          <cell r="E61" t="str">
            <v>広   島</v>
          </cell>
          <cell r="F61" t="str">
            <v>（株）デオデオ</v>
          </cell>
          <cell r="H61">
            <v>582</v>
          </cell>
          <cell r="I61">
            <v>72</v>
          </cell>
          <cell r="J61">
            <v>3</v>
          </cell>
          <cell r="K61">
            <v>11</v>
          </cell>
          <cell r="M61">
            <v>286</v>
          </cell>
          <cell r="N61">
            <v>296</v>
          </cell>
          <cell r="P61">
            <v>44</v>
          </cell>
          <cell r="Q61">
            <v>50</v>
          </cell>
          <cell r="R61">
            <v>44</v>
          </cell>
          <cell r="S61">
            <v>49</v>
          </cell>
          <cell r="T61">
            <v>50</v>
          </cell>
          <cell r="U61">
            <v>49</v>
          </cell>
          <cell r="V61">
            <v>36</v>
          </cell>
          <cell r="W61">
            <v>1</v>
          </cell>
          <cell r="X61">
            <v>6</v>
          </cell>
          <cell r="Z61">
            <v>43</v>
          </cell>
          <cell r="AA61">
            <v>49</v>
          </cell>
          <cell r="AB61">
            <v>51</v>
          </cell>
          <cell r="AC61">
            <v>56</v>
          </cell>
          <cell r="AD61">
            <v>47</v>
          </cell>
          <cell r="AE61">
            <v>50</v>
          </cell>
          <cell r="AF61">
            <v>36</v>
          </cell>
          <cell r="AG61">
            <v>2</v>
          </cell>
          <cell r="AH61">
            <v>5</v>
          </cell>
        </row>
        <row r="62">
          <cell r="A62">
            <v>9</v>
          </cell>
          <cell r="B62">
            <v>9</v>
          </cell>
          <cell r="C62" t="str">
            <v>１６－Ａ</v>
          </cell>
          <cell r="D62" t="str">
            <v>玉井　文浩</v>
          </cell>
          <cell r="E62" t="str">
            <v>埼   玉</v>
          </cell>
          <cell r="F62" t="str">
            <v>自衛隊体育学校</v>
          </cell>
          <cell r="H62">
            <v>579</v>
          </cell>
          <cell r="I62">
            <v>72</v>
          </cell>
          <cell r="J62">
            <v>4</v>
          </cell>
          <cell r="K62">
            <v>12</v>
          </cell>
          <cell r="M62">
            <v>279</v>
          </cell>
          <cell r="N62">
            <v>300</v>
          </cell>
          <cell r="P62">
            <v>46</v>
          </cell>
          <cell r="Q62">
            <v>44</v>
          </cell>
          <cell r="R62">
            <v>41</v>
          </cell>
          <cell r="S62">
            <v>46</v>
          </cell>
          <cell r="T62">
            <v>51</v>
          </cell>
          <cell r="U62">
            <v>51</v>
          </cell>
          <cell r="V62">
            <v>36</v>
          </cell>
          <cell r="W62">
            <v>2</v>
          </cell>
          <cell r="X62">
            <v>7</v>
          </cell>
          <cell r="Z62">
            <v>52</v>
          </cell>
          <cell r="AA62">
            <v>49</v>
          </cell>
          <cell r="AB62">
            <v>53</v>
          </cell>
          <cell r="AC62">
            <v>42</v>
          </cell>
          <cell r="AD62">
            <v>49</v>
          </cell>
          <cell r="AE62">
            <v>55</v>
          </cell>
          <cell r="AF62">
            <v>36</v>
          </cell>
          <cell r="AG62">
            <v>2</v>
          </cell>
          <cell r="AH62">
            <v>5</v>
          </cell>
        </row>
        <row r="63">
          <cell r="A63">
            <v>10</v>
          </cell>
          <cell r="B63">
            <v>10</v>
          </cell>
          <cell r="C63" t="str">
            <v>２０－Ａ</v>
          </cell>
          <cell r="D63" t="str">
            <v>粥川　　真</v>
          </cell>
          <cell r="E63" t="str">
            <v>長   野</v>
          </cell>
          <cell r="F63" t="str">
            <v>ﾊﾟﾅｿﾆｯｸＳＳﾏｰｹﾃｨﾝｸﾞ（株）</v>
          </cell>
          <cell r="H63">
            <v>578</v>
          </cell>
          <cell r="I63">
            <v>72</v>
          </cell>
          <cell r="J63">
            <v>6</v>
          </cell>
          <cell r="K63">
            <v>12</v>
          </cell>
          <cell r="M63">
            <v>280</v>
          </cell>
          <cell r="N63">
            <v>298</v>
          </cell>
          <cell r="P63">
            <v>49</v>
          </cell>
          <cell r="Q63">
            <v>42</v>
          </cell>
          <cell r="R63">
            <v>54</v>
          </cell>
          <cell r="S63">
            <v>44</v>
          </cell>
          <cell r="T63">
            <v>46</v>
          </cell>
          <cell r="U63">
            <v>45</v>
          </cell>
          <cell r="V63">
            <v>36</v>
          </cell>
          <cell r="W63">
            <v>3</v>
          </cell>
          <cell r="X63">
            <v>5</v>
          </cell>
          <cell r="Z63">
            <v>50</v>
          </cell>
          <cell r="AA63">
            <v>49</v>
          </cell>
          <cell r="AB63">
            <v>54</v>
          </cell>
          <cell r="AC63">
            <v>47</v>
          </cell>
          <cell r="AD63">
            <v>49</v>
          </cell>
          <cell r="AE63">
            <v>49</v>
          </cell>
          <cell r="AF63">
            <v>36</v>
          </cell>
          <cell r="AG63">
            <v>3</v>
          </cell>
          <cell r="AH63">
            <v>7</v>
          </cell>
        </row>
        <row r="64">
          <cell r="A64">
            <v>11</v>
          </cell>
          <cell r="B64">
            <v>11</v>
          </cell>
          <cell r="C64" t="str">
            <v>１５－Ａ</v>
          </cell>
          <cell r="D64" t="str">
            <v>島野　隆二</v>
          </cell>
          <cell r="E64" t="str">
            <v>埼   玉</v>
          </cell>
          <cell r="F64" t="str">
            <v>自衛隊体育学校</v>
          </cell>
          <cell r="H64">
            <v>577</v>
          </cell>
          <cell r="I64">
            <v>72</v>
          </cell>
          <cell r="J64">
            <v>2</v>
          </cell>
          <cell r="K64">
            <v>12</v>
          </cell>
          <cell r="M64">
            <v>275</v>
          </cell>
          <cell r="N64">
            <v>302</v>
          </cell>
          <cell r="P64">
            <v>47</v>
          </cell>
          <cell r="Q64">
            <v>38</v>
          </cell>
          <cell r="R64">
            <v>45</v>
          </cell>
          <cell r="S64">
            <v>44</v>
          </cell>
          <cell r="T64">
            <v>53</v>
          </cell>
          <cell r="U64">
            <v>48</v>
          </cell>
          <cell r="V64">
            <v>36</v>
          </cell>
          <cell r="W64">
            <v>0</v>
          </cell>
          <cell r="X64">
            <v>4</v>
          </cell>
          <cell r="Z64">
            <v>53</v>
          </cell>
          <cell r="AA64">
            <v>46</v>
          </cell>
          <cell r="AB64">
            <v>49</v>
          </cell>
          <cell r="AC64">
            <v>51</v>
          </cell>
          <cell r="AD64">
            <v>55</v>
          </cell>
          <cell r="AE64">
            <v>48</v>
          </cell>
          <cell r="AF64">
            <v>36</v>
          </cell>
          <cell r="AG64">
            <v>2</v>
          </cell>
          <cell r="AH64">
            <v>8</v>
          </cell>
        </row>
        <row r="65">
          <cell r="A65">
            <v>12</v>
          </cell>
          <cell r="B65">
            <v>12</v>
          </cell>
          <cell r="C65" t="str">
            <v>１４－Ｄ</v>
          </cell>
          <cell r="D65" t="str">
            <v>坂本　隆輝</v>
          </cell>
          <cell r="E65" t="str">
            <v>熊   本</v>
          </cell>
          <cell r="F65" t="str">
            <v>（財）熊本県ｽﾎﾟｰﾂ振興事業団</v>
          </cell>
          <cell r="H65">
            <v>576</v>
          </cell>
          <cell r="I65">
            <v>72</v>
          </cell>
          <cell r="J65">
            <v>2</v>
          </cell>
          <cell r="K65">
            <v>10</v>
          </cell>
          <cell r="M65">
            <v>286</v>
          </cell>
          <cell r="N65">
            <v>290</v>
          </cell>
          <cell r="P65">
            <v>46</v>
          </cell>
          <cell r="Q65">
            <v>50</v>
          </cell>
          <cell r="R65">
            <v>41</v>
          </cell>
          <cell r="S65">
            <v>46</v>
          </cell>
          <cell r="T65">
            <v>49</v>
          </cell>
          <cell r="U65">
            <v>54</v>
          </cell>
          <cell r="V65">
            <v>36</v>
          </cell>
          <cell r="W65">
            <v>0</v>
          </cell>
          <cell r="X65">
            <v>3</v>
          </cell>
          <cell r="Z65">
            <v>52</v>
          </cell>
          <cell r="AA65">
            <v>48</v>
          </cell>
          <cell r="AB65">
            <v>45</v>
          </cell>
          <cell r="AC65">
            <v>47</v>
          </cell>
          <cell r="AD65">
            <v>50</v>
          </cell>
          <cell r="AE65">
            <v>48</v>
          </cell>
          <cell r="AF65">
            <v>36</v>
          </cell>
          <cell r="AG65">
            <v>2</v>
          </cell>
          <cell r="AH65">
            <v>7</v>
          </cell>
        </row>
        <row r="66">
          <cell r="A66">
            <v>13</v>
          </cell>
          <cell r="B66">
            <v>13</v>
          </cell>
          <cell r="C66" t="str">
            <v>１７－Ａ</v>
          </cell>
          <cell r="D66" t="str">
            <v>葛谷　亮信</v>
          </cell>
          <cell r="E66" t="str">
            <v>埼   玉</v>
          </cell>
          <cell r="F66" t="str">
            <v>自衛隊体育学校</v>
          </cell>
          <cell r="H66">
            <v>576</v>
          </cell>
          <cell r="I66">
            <v>72</v>
          </cell>
          <cell r="J66">
            <v>3</v>
          </cell>
          <cell r="K66">
            <v>9</v>
          </cell>
          <cell r="M66">
            <v>279</v>
          </cell>
          <cell r="N66">
            <v>297</v>
          </cell>
          <cell r="P66">
            <v>45</v>
          </cell>
          <cell r="Q66">
            <v>50</v>
          </cell>
          <cell r="R66">
            <v>40</v>
          </cell>
          <cell r="S66">
            <v>44</v>
          </cell>
          <cell r="T66">
            <v>49</v>
          </cell>
          <cell r="U66">
            <v>51</v>
          </cell>
          <cell r="V66">
            <v>36</v>
          </cell>
          <cell r="W66">
            <v>1</v>
          </cell>
          <cell r="X66">
            <v>4</v>
          </cell>
          <cell r="Z66">
            <v>51</v>
          </cell>
          <cell r="AA66">
            <v>48</v>
          </cell>
          <cell r="AB66">
            <v>51</v>
          </cell>
          <cell r="AC66">
            <v>53</v>
          </cell>
          <cell r="AD66">
            <v>50</v>
          </cell>
          <cell r="AE66">
            <v>44</v>
          </cell>
          <cell r="AF66">
            <v>36</v>
          </cell>
          <cell r="AG66">
            <v>2</v>
          </cell>
          <cell r="AH66">
            <v>5</v>
          </cell>
        </row>
        <row r="67">
          <cell r="A67">
            <v>14</v>
          </cell>
          <cell r="B67">
            <v>14</v>
          </cell>
          <cell r="C67" t="str">
            <v>１５－Ｃ</v>
          </cell>
          <cell r="D67" t="str">
            <v>小野　泰一朗</v>
          </cell>
          <cell r="E67" t="str">
            <v>大   阪</v>
          </cell>
          <cell r="F67" t="str">
            <v>ハスコエンタープライズ</v>
          </cell>
          <cell r="H67">
            <v>571</v>
          </cell>
          <cell r="I67">
            <v>72</v>
          </cell>
          <cell r="J67">
            <v>1</v>
          </cell>
          <cell r="K67">
            <v>9</v>
          </cell>
          <cell r="M67">
            <v>280</v>
          </cell>
          <cell r="N67">
            <v>291</v>
          </cell>
          <cell r="P67">
            <v>42</v>
          </cell>
          <cell r="Q67">
            <v>52</v>
          </cell>
          <cell r="R67">
            <v>41</v>
          </cell>
          <cell r="S67">
            <v>45</v>
          </cell>
          <cell r="T67">
            <v>47</v>
          </cell>
          <cell r="U67">
            <v>53</v>
          </cell>
          <cell r="V67">
            <v>36</v>
          </cell>
          <cell r="W67">
            <v>0</v>
          </cell>
          <cell r="X67">
            <v>6</v>
          </cell>
          <cell r="Z67">
            <v>46</v>
          </cell>
          <cell r="AA67">
            <v>51</v>
          </cell>
          <cell r="AB67">
            <v>48</v>
          </cell>
          <cell r="AC67">
            <v>49</v>
          </cell>
          <cell r="AD67">
            <v>47</v>
          </cell>
          <cell r="AE67">
            <v>50</v>
          </cell>
          <cell r="AF67">
            <v>36</v>
          </cell>
          <cell r="AG67">
            <v>1</v>
          </cell>
          <cell r="AH67">
            <v>3</v>
          </cell>
        </row>
        <row r="68">
          <cell r="A68">
            <v>15</v>
          </cell>
          <cell r="B68">
            <v>15</v>
          </cell>
          <cell r="C68" t="str">
            <v>１６－Ｃ</v>
          </cell>
          <cell r="D68" t="str">
            <v>栗秋　一誠</v>
          </cell>
          <cell r="E68" t="str">
            <v>大   分</v>
          </cell>
          <cell r="F68" t="str">
            <v>狭間町役場</v>
          </cell>
          <cell r="H68">
            <v>570</v>
          </cell>
          <cell r="I68">
            <v>72</v>
          </cell>
          <cell r="J68">
            <v>4</v>
          </cell>
          <cell r="K68">
            <v>8</v>
          </cell>
          <cell r="M68">
            <v>274</v>
          </cell>
          <cell r="N68">
            <v>296</v>
          </cell>
          <cell r="P68">
            <v>43</v>
          </cell>
          <cell r="Q68">
            <v>52</v>
          </cell>
          <cell r="R68">
            <v>48</v>
          </cell>
          <cell r="S68">
            <v>39</v>
          </cell>
          <cell r="T68">
            <v>45</v>
          </cell>
          <cell r="U68">
            <v>47</v>
          </cell>
          <cell r="V68">
            <v>36</v>
          </cell>
          <cell r="W68">
            <v>3</v>
          </cell>
          <cell r="X68">
            <v>5</v>
          </cell>
          <cell r="Z68">
            <v>50</v>
          </cell>
          <cell r="AA68">
            <v>45</v>
          </cell>
          <cell r="AB68">
            <v>55</v>
          </cell>
          <cell r="AC68">
            <v>49</v>
          </cell>
          <cell r="AD68">
            <v>49</v>
          </cell>
          <cell r="AE68">
            <v>48</v>
          </cell>
          <cell r="AF68">
            <v>36</v>
          </cell>
          <cell r="AG68">
            <v>1</v>
          </cell>
          <cell r="AH68">
            <v>3</v>
          </cell>
        </row>
        <row r="69">
          <cell r="A69">
            <v>16</v>
          </cell>
          <cell r="B69">
            <v>16</v>
          </cell>
          <cell r="C69" t="str">
            <v>１３－Ａ</v>
          </cell>
          <cell r="D69" t="str">
            <v>重谷　圭詞郎</v>
          </cell>
          <cell r="E69" t="str">
            <v>埼   玉</v>
          </cell>
          <cell r="F69" t="str">
            <v>自衛隊体育学校</v>
          </cell>
          <cell r="H69">
            <v>570</v>
          </cell>
          <cell r="I69">
            <v>72</v>
          </cell>
          <cell r="J69">
            <v>1</v>
          </cell>
          <cell r="K69">
            <v>5</v>
          </cell>
          <cell r="M69">
            <v>269</v>
          </cell>
          <cell r="N69">
            <v>301</v>
          </cell>
          <cell r="P69">
            <v>46</v>
          </cell>
          <cell r="Q69">
            <v>45</v>
          </cell>
          <cell r="R69">
            <v>40</v>
          </cell>
          <cell r="S69">
            <v>41</v>
          </cell>
          <cell r="T69">
            <v>48</v>
          </cell>
          <cell r="U69">
            <v>49</v>
          </cell>
          <cell r="V69">
            <v>36</v>
          </cell>
          <cell r="W69">
            <v>0</v>
          </cell>
          <cell r="X69">
            <v>2</v>
          </cell>
          <cell r="Z69">
            <v>49</v>
          </cell>
          <cell r="AA69">
            <v>49</v>
          </cell>
          <cell r="AB69">
            <v>54</v>
          </cell>
          <cell r="AC69">
            <v>52</v>
          </cell>
          <cell r="AD69">
            <v>49</v>
          </cell>
          <cell r="AE69">
            <v>48</v>
          </cell>
          <cell r="AF69">
            <v>36</v>
          </cell>
          <cell r="AG69">
            <v>1</v>
          </cell>
          <cell r="AH69">
            <v>3</v>
          </cell>
        </row>
        <row r="70">
          <cell r="A70">
            <v>17</v>
          </cell>
          <cell r="B70">
            <v>17</v>
          </cell>
          <cell r="C70" t="str">
            <v>２０－Ｄ</v>
          </cell>
          <cell r="D70" t="str">
            <v>浅田　佳彦</v>
          </cell>
          <cell r="E70" t="str">
            <v>東   京</v>
          </cell>
          <cell r="F70" t="str">
            <v>渋谷アーチェリー</v>
          </cell>
          <cell r="H70">
            <v>566</v>
          </cell>
          <cell r="I70">
            <v>72</v>
          </cell>
          <cell r="J70">
            <v>5</v>
          </cell>
          <cell r="K70">
            <v>10</v>
          </cell>
          <cell r="M70">
            <v>276</v>
          </cell>
          <cell r="N70">
            <v>290</v>
          </cell>
          <cell r="P70">
            <v>42</v>
          </cell>
          <cell r="Q70">
            <v>47</v>
          </cell>
          <cell r="R70">
            <v>47</v>
          </cell>
          <cell r="S70">
            <v>48</v>
          </cell>
          <cell r="T70">
            <v>45</v>
          </cell>
          <cell r="U70">
            <v>47</v>
          </cell>
          <cell r="V70">
            <v>36</v>
          </cell>
          <cell r="W70">
            <v>2</v>
          </cell>
          <cell r="X70">
            <v>4</v>
          </cell>
          <cell r="Z70">
            <v>45</v>
          </cell>
          <cell r="AA70">
            <v>51</v>
          </cell>
          <cell r="AB70">
            <v>48</v>
          </cell>
          <cell r="AC70">
            <v>46</v>
          </cell>
          <cell r="AD70">
            <v>49</v>
          </cell>
          <cell r="AE70">
            <v>51</v>
          </cell>
          <cell r="AF70">
            <v>36</v>
          </cell>
          <cell r="AG70">
            <v>3</v>
          </cell>
          <cell r="AH70">
            <v>6</v>
          </cell>
        </row>
        <row r="71">
          <cell r="A71">
            <v>18</v>
          </cell>
          <cell r="B71">
            <v>18</v>
          </cell>
          <cell r="C71" t="str">
            <v>１３－Ｄ</v>
          </cell>
          <cell r="D71" t="str">
            <v>原口　　航</v>
          </cell>
          <cell r="E71" t="str">
            <v>熊   本</v>
          </cell>
          <cell r="F71" t="str">
            <v>（株）ｴﾇｴｰｴｽｺｰﾎﾟﾚｰｼｮﾝ</v>
          </cell>
          <cell r="H71">
            <v>565</v>
          </cell>
          <cell r="I71">
            <v>72</v>
          </cell>
          <cell r="J71">
            <v>3</v>
          </cell>
          <cell r="K71">
            <v>8</v>
          </cell>
          <cell r="M71">
            <v>279</v>
          </cell>
          <cell r="N71">
            <v>286</v>
          </cell>
          <cell r="P71">
            <v>40</v>
          </cell>
          <cell r="Q71">
            <v>43</v>
          </cell>
          <cell r="R71">
            <v>51</v>
          </cell>
          <cell r="S71">
            <v>44</v>
          </cell>
          <cell r="T71">
            <v>52</v>
          </cell>
          <cell r="U71">
            <v>49</v>
          </cell>
          <cell r="V71">
            <v>36</v>
          </cell>
          <cell r="W71">
            <v>1</v>
          </cell>
          <cell r="X71">
            <v>4</v>
          </cell>
          <cell r="Z71">
            <v>50</v>
          </cell>
          <cell r="AA71">
            <v>44</v>
          </cell>
          <cell r="AB71">
            <v>47</v>
          </cell>
          <cell r="AC71">
            <v>50</v>
          </cell>
          <cell r="AD71">
            <v>48</v>
          </cell>
          <cell r="AE71">
            <v>47</v>
          </cell>
          <cell r="AF71">
            <v>36</v>
          </cell>
          <cell r="AG71">
            <v>2</v>
          </cell>
          <cell r="AH71">
            <v>4</v>
          </cell>
        </row>
        <row r="72">
          <cell r="A72">
            <v>19</v>
          </cell>
          <cell r="B72">
            <v>19</v>
          </cell>
          <cell r="C72" t="str">
            <v>１９－Ｄ</v>
          </cell>
          <cell r="D72" t="str">
            <v>梅沢　真一</v>
          </cell>
          <cell r="E72" t="str">
            <v>東   京</v>
          </cell>
          <cell r="F72" t="str">
            <v>渋谷アーチェリー</v>
          </cell>
          <cell r="H72">
            <v>561</v>
          </cell>
          <cell r="I72">
            <v>72</v>
          </cell>
          <cell r="J72">
            <v>1</v>
          </cell>
          <cell r="K72">
            <v>4</v>
          </cell>
          <cell r="M72">
            <v>280</v>
          </cell>
          <cell r="N72">
            <v>281</v>
          </cell>
          <cell r="P72">
            <v>41</v>
          </cell>
          <cell r="Q72">
            <v>45</v>
          </cell>
          <cell r="R72">
            <v>48</v>
          </cell>
          <cell r="S72">
            <v>43</v>
          </cell>
          <cell r="T72">
            <v>48</v>
          </cell>
          <cell r="U72">
            <v>55</v>
          </cell>
          <cell r="V72">
            <v>36</v>
          </cell>
          <cell r="W72">
            <v>1</v>
          </cell>
          <cell r="X72">
            <v>2</v>
          </cell>
          <cell r="Z72">
            <v>45</v>
          </cell>
          <cell r="AA72">
            <v>46</v>
          </cell>
          <cell r="AB72">
            <v>47</v>
          </cell>
          <cell r="AC72">
            <v>47</v>
          </cell>
          <cell r="AD72">
            <v>49</v>
          </cell>
          <cell r="AE72">
            <v>47</v>
          </cell>
          <cell r="AF72">
            <v>36</v>
          </cell>
          <cell r="AG72">
            <v>0</v>
          </cell>
          <cell r="AH72">
            <v>2</v>
          </cell>
        </row>
        <row r="73">
          <cell r="A73">
            <v>20</v>
          </cell>
          <cell r="B73">
            <v>20</v>
          </cell>
          <cell r="C73" t="str">
            <v>２１－Ａ</v>
          </cell>
          <cell r="D73" t="str">
            <v>駒場　利生</v>
          </cell>
          <cell r="E73" t="str">
            <v>宮   崎</v>
          </cell>
          <cell r="F73" t="str">
            <v>九州保健福祉大学職員</v>
          </cell>
          <cell r="H73">
            <v>560</v>
          </cell>
          <cell r="I73">
            <v>69</v>
          </cell>
          <cell r="J73">
            <v>3</v>
          </cell>
          <cell r="K73">
            <v>9</v>
          </cell>
          <cell r="M73">
            <v>280</v>
          </cell>
          <cell r="N73">
            <v>280</v>
          </cell>
          <cell r="P73">
            <v>50</v>
          </cell>
          <cell r="Q73">
            <v>42</v>
          </cell>
          <cell r="R73">
            <v>39</v>
          </cell>
          <cell r="S73">
            <v>52</v>
          </cell>
          <cell r="T73">
            <v>49</v>
          </cell>
          <cell r="U73">
            <v>48</v>
          </cell>
          <cell r="V73">
            <v>35</v>
          </cell>
          <cell r="W73">
            <v>3</v>
          </cell>
          <cell r="X73">
            <v>6</v>
          </cell>
          <cell r="Z73">
            <v>52</v>
          </cell>
          <cell r="AA73">
            <v>46</v>
          </cell>
          <cell r="AB73">
            <v>44</v>
          </cell>
          <cell r="AC73">
            <v>45</v>
          </cell>
          <cell r="AD73">
            <v>43</v>
          </cell>
          <cell r="AE73">
            <v>50</v>
          </cell>
          <cell r="AF73">
            <v>34</v>
          </cell>
          <cell r="AG73">
            <v>0</v>
          </cell>
          <cell r="AH73">
            <v>3</v>
          </cell>
        </row>
        <row r="74">
          <cell r="A74">
            <v>21</v>
          </cell>
          <cell r="B74">
            <v>21</v>
          </cell>
          <cell r="C74" t="str">
            <v>１６－Ｂ</v>
          </cell>
          <cell r="D74" t="str">
            <v>上田　訓久</v>
          </cell>
          <cell r="E74" t="str">
            <v>福   島</v>
          </cell>
          <cell r="F74" t="str">
            <v>（財）福島県郡市公園・緑化協会</v>
          </cell>
          <cell r="H74">
            <v>559</v>
          </cell>
          <cell r="I74">
            <v>72</v>
          </cell>
          <cell r="J74">
            <v>1</v>
          </cell>
          <cell r="K74">
            <v>10</v>
          </cell>
          <cell r="M74">
            <v>276</v>
          </cell>
          <cell r="N74">
            <v>283</v>
          </cell>
          <cell r="P74">
            <v>40</v>
          </cell>
          <cell r="Q74">
            <v>41</v>
          </cell>
          <cell r="R74">
            <v>42</v>
          </cell>
          <cell r="S74">
            <v>52</v>
          </cell>
          <cell r="T74">
            <v>54</v>
          </cell>
          <cell r="U74">
            <v>47</v>
          </cell>
          <cell r="V74">
            <v>36</v>
          </cell>
          <cell r="W74">
            <v>0</v>
          </cell>
          <cell r="X74">
            <v>7</v>
          </cell>
          <cell r="Z74">
            <v>48</v>
          </cell>
          <cell r="AA74">
            <v>44</v>
          </cell>
          <cell r="AB74">
            <v>46</v>
          </cell>
          <cell r="AC74">
            <v>45</v>
          </cell>
          <cell r="AD74">
            <v>53</v>
          </cell>
          <cell r="AE74">
            <v>47</v>
          </cell>
          <cell r="AF74">
            <v>36</v>
          </cell>
          <cell r="AG74">
            <v>1</v>
          </cell>
          <cell r="AH74">
            <v>3</v>
          </cell>
        </row>
        <row r="75">
          <cell r="A75">
            <v>22</v>
          </cell>
          <cell r="B75">
            <v>22</v>
          </cell>
          <cell r="C75" t="str">
            <v>２１－Ｃ</v>
          </cell>
          <cell r="D75" t="str">
            <v>衣笠　雄一</v>
          </cell>
          <cell r="E75" t="str">
            <v>岡   山</v>
          </cell>
          <cell r="F75" t="str">
            <v>　</v>
          </cell>
          <cell r="H75">
            <v>555</v>
          </cell>
          <cell r="I75">
            <v>72</v>
          </cell>
          <cell r="J75">
            <v>3</v>
          </cell>
          <cell r="K75">
            <v>11</v>
          </cell>
          <cell r="M75">
            <v>270</v>
          </cell>
          <cell r="N75">
            <v>285</v>
          </cell>
          <cell r="P75">
            <v>28</v>
          </cell>
          <cell r="Q75">
            <v>47</v>
          </cell>
          <cell r="R75">
            <v>47</v>
          </cell>
          <cell r="S75">
            <v>52</v>
          </cell>
          <cell r="T75">
            <v>46</v>
          </cell>
          <cell r="U75">
            <v>50</v>
          </cell>
          <cell r="V75">
            <v>36</v>
          </cell>
          <cell r="W75">
            <v>1</v>
          </cell>
          <cell r="X75">
            <v>5</v>
          </cell>
          <cell r="Z75">
            <v>46</v>
          </cell>
          <cell r="AA75">
            <v>48</v>
          </cell>
          <cell r="AB75">
            <v>47</v>
          </cell>
          <cell r="AC75">
            <v>50</v>
          </cell>
          <cell r="AD75">
            <v>48</v>
          </cell>
          <cell r="AE75">
            <v>46</v>
          </cell>
          <cell r="AF75">
            <v>36</v>
          </cell>
          <cell r="AG75">
            <v>2</v>
          </cell>
          <cell r="AH75">
            <v>6</v>
          </cell>
        </row>
        <row r="76">
          <cell r="A76">
            <v>23</v>
          </cell>
          <cell r="B76">
            <v>23</v>
          </cell>
          <cell r="C76" t="str">
            <v>１５－Ｂ</v>
          </cell>
          <cell r="D76" t="str">
            <v>大隈　徹哉</v>
          </cell>
          <cell r="E76" t="str">
            <v>福   岡</v>
          </cell>
          <cell r="F76" t="str">
            <v>博多アーデントアーチェリー</v>
          </cell>
          <cell r="H76">
            <v>555</v>
          </cell>
          <cell r="I76">
            <v>71</v>
          </cell>
          <cell r="J76">
            <v>0</v>
          </cell>
          <cell r="K76">
            <v>8</v>
          </cell>
          <cell r="M76">
            <v>276</v>
          </cell>
          <cell r="N76">
            <v>279</v>
          </cell>
          <cell r="P76">
            <v>45</v>
          </cell>
          <cell r="Q76">
            <v>50</v>
          </cell>
          <cell r="R76">
            <v>46</v>
          </cell>
          <cell r="S76">
            <v>45</v>
          </cell>
          <cell r="T76">
            <v>44</v>
          </cell>
          <cell r="U76">
            <v>46</v>
          </cell>
          <cell r="V76">
            <v>36</v>
          </cell>
          <cell r="W76">
            <v>0</v>
          </cell>
          <cell r="X76">
            <v>4</v>
          </cell>
          <cell r="Z76">
            <v>49</v>
          </cell>
          <cell r="AA76">
            <v>38</v>
          </cell>
          <cell r="AB76">
            <v>50</v>
          </cell>
          <cell r="AC76">
            <v>46</v>
          </cell>
          <cell r="AD76">
            <v>48</v>
          </cell>
          <cell r="AE76">
            <v>48</v>
          </cell>
          <cell r="AF76">
            <v>35</v>
          </cell>
          <cell r="AG76">
            <v>0</v>
          </cell>
          <cell r="AH76">
            <v>4</v>
          </cell>
        </row>
        <row r="77">
          <cell r="A77">
            <v>24</v>
          </cell>
          <cell r="B77">
            <v>24</v>
          </cell>
          <cell r="C77" t="str">
            <v>１５－Ｄ</v>
          </cell>
          <cell r="D77" t="str">
            <v>尾上　輝樹</v>
          </cell>
          <cell r="E77" t="str">
            <v>東   京</v>
          </cell>
          <cell r="F77" t="str">
            <v>（株）富士ロシテック</v>
          </cell>
          <cell r="H77">
            <v>554</v>
          </cell>
          <cell r="I77">
            <v>72</v>
          </cell>
          <cell r="J77">
            <v>3</v>
          </cell>
          <cell r="K77">
            <v>10</v>
          </cell>
          <cell r="M77">
            <v>258</v>
          </cell>
          <cell r="N77">
            <v>296</v>
          </cell>
          <cell r="P77">
            <v>47</v>
          </cell>
          <cell r="Q77">
            <v>53</v>
          </cell>
          <cell r="R77">
            <v>36</v>
          </cell>
          <cell r="S77">
            <v>45</v>
          </cell>
          <cell r="T77">
            <v>33</v>
          </cell>
          <cell r="U77">
            <v>44</v>
          </cell>
          <cell r="V77">
            <v>36</v>
          </cell>
          <cell r="W77">
            <v>0</v>
          </cell>
          <cell r="X77">
            <v>4</v>
          </cell>
          <cell r="Z77">
            <v>47</v>
          </cell>
          <cell r="AA77">
            <v>50</v>
          </cell>
          <cell r="AB77">
            <v>49</v>
          </cell>
          <cell r="AC77">
            <v>49</v>
          </cell>
          <cell r="AD77">
            <v>51</v>
          </cell>
          <cell r="AE77">
            <v>50</v>
          </cell>
          <cell r="AF77">
            <v>36</v>
          </cell>
          <cell r="AG77">
            <v>3</v>
          </cell>
          <cell r="AH77">
            <v>6</v>
          </cell>
        </row>
        <row r="78">
          <cell r="A78">
            <v>25</v>
          </cell>
          <cell r="B78">
            <v>25</v>
          </cell>
          <cell r="C78" t="str">
            <v>１７－Ｄ</v>
          </cell>
          <cell r="D78" t="str">
            <v>三戸　敏寛</v>
          </cell>
          <cell r="E78" t="str">
            <v>東   京</v>
          </cell>
          <cell r="F78" t="str">
            <v>日東ガス（株）</v>
          </cell>
          <cell r="H78">
            <v>553</v>
          </cell>
          <cell r="I78">
            <v>72</v>
          </cell>
          <cell r="J78">
            <v>2</v>
          </cell>
          <cell r="K78">
            <v>10</v>
          </cell>
          <cell r="M78">
            <v>268</v>
          </cell>
          <cell r="N78">
            <v>285</v>
          </cell>
          <cell r="P78">
            <v>47</v>
          </cell>
          <cell r="Q78">
            <v>41</v>
          </cell>
          <cell r="R78">
            <v>47</v>
          </cell>
          <cell r="S78">
            <v>43</v>
          </cell>
          <cell r="T78">
            <v>36</v>
          </cell>
          <cell r="U78">
            <v>54</v>
          </cell>
          <cell r="V78">
            <v>36</v>
          </cell>
          <cell r="W78">
            <v>0</v>
          </cell>
          <cell r="X78">
            <v>3</v>
          </cell>
          <cell r="Z78">
            <v>52</v>
          </cell>
          <cell r="AA78">
            <v>46</v>
          </cell>
          <cell r="AB78">
            <v>49</v>
          </cell>
          <cell r="AC78">
            <v>54</v>
          </cell>
          <cell r="AD78">
            <v>41</v>
          </cell>
          <cell r="AE78">
            <v>43</v>
          </cell>
          <cell r="AF78">
            <v>36</v>
          </cell>
          <cell r="AG78">
            <v>2</v>
          </cell>
          <cell r="AH78">
            <v>7</v>
          </cell>
        </row>
        <row r="79">
          <cell r="A79">
            <v>26</v>
          </cell>
          <cell r="B79">
            <v>26</v>
          </cell>
          <cell r="C79" t="str">
            <v>１９－Ａ</v>
          </cell>
          <cell r="D79" t="str">
            <v>中村　健一</v>
          </cell>
          <cell r="E79" t="str">
            <v>長   崎</v>
          </cell>
          <cell r="F79" t="str">
            <v>長崎県立虹の原養護学校講師</v>
          </cell>
          <cell r="H79">
            <v>553</v>
          </cell>
          <cell r="I79">
            <v>70</v>
          </cell>
          <cell r="J79">
            <v>1</v>
          </cell>
          <cell r="K79">
            <v>6</v>
          </cell>
          <cell r="M79">
            <v>286</v>
          </cell>
          <cell r="N79">
            <v>267</v>
          </cell>
          <cell r="P79">
            <v>50</v>
          </cell>
          <cell r="Q79">
            <v>40</v>
          </cell>
          <cell r="R79">
            <v>49</v>
          </cell>
          <cell r="S79">
            <v>46</v>
          </cell>
          <cell r="T79">
            <v>51</v>
          </cell>
          <cell r="U79">
            <v>50</v>
          </cell>
          <cell r="V79">
            <v>36</v>
          </cell>
          <cell r="W79">
            <v>1</v>
          </cell>
          <cell r="X79">
            <v>3</v>
          </cell>
          <cell r="Z79">
            <v>44</v>
          </cell>
          <cell r="AA79">
            <v>49</v>
          </cell>
          <cell r="AB79">
            <v>46</v>
          </cell>
          <cell r="AC79">
            <v>53</v>
          </cell>
          <cell r="AD79">
            <v>47</v>
          </cell>
          <cell r="AE79">
            <v>28</v>
          </cell>
          <cell r="AF79">
            <v>34</v>
          </cell>
          <cell r="AG79">
            <v>0</v>
          </cell>
          <cell r="AH79">
            <v>3</v>
          </cell>
        </row>
        <row r="80">
          <cell r="A80">
            <v>27</v>
          </cell>
          <cell r="B80">
            <v>27</v>
          </cell>
          <cell r="C80" t="str">
            <v>１９－Ｂ</v>
          </cell>
          <cell r="D80" t="str">
            <v>小野寺　豊彦</v>
          </cell>
          <cell r="E80" t="str">
            <v>宮   城</v>
          </cell>
          <cell r="F80" t="str">
            <v>スタンレー（株）</v>
          </cell>
          <cell r="H80">
            <v>551</v>
          </cell>
          <cell r="I80">
            <v>71</v>
          </cell>
          <cell r="J80">
            <v>1</v>
          </cell>
          <cell r="K80">
            <v>7</v>
          </cell>
          <cell r="M80">
            <v>265</v>
          </cell>
          <cell r="N80">
            <v>286</v>
          </cell>
          <cell r="P80">
            <v>43</v>
          </cell>
          <cell r="Q80">
            <v>47</v>
          </cell>
          <cell r="R80">
            <v>38</v>
          </cell>
          <cell r="S80">
            <v>44</v>
          </cell>
          <cell r="T80">
            <v>43</v>
          </cell>
          <cell r="U80">
            <v>50</v>
          </cell>
          <cell r="V80">
            <v>35</v>
          </cell>
          <cell r="W80">
            <v>1</v>
          </cell>
          <cell r="X80">
            <v>5</v>
          </cell>
          <cell r="Z80">
            <v>48</v>
          </cell>
          <cell r="AA80">
            <v>45</v>
          </cell>
          <cell r="AB80">
            <v>47</v>
          </cell>
          <cell r="AC80">
            <v>52</v>
          </cell>
          <cell r="AD80">
            <v>46</v>
          </cell>
          <cell r="AE80">
            <v>48</v>
          </cell>
          <cell r="AF80">
            <v>36</v>
          </cell>
          <cell r="AG80">
            <v>0</v>
          </cell>
          <cell r="AH80">
            <v>2</v>
          </cell>
        </row>
        <row r="81">
          <cell r="A81">
            <v>28</v>
          </cell>
          <cell r="B81">
            <v>28</v>
          </cell>
          <cell r="C81" t="str">
            <v>２０－Ｂ</v>
          </cell>
          <cell r="D81" t="str">
            <v>吉冨　和成</v>
          </cell>
          <cell r="E81" t="str">
            <v>山   口</v>
          </cell>
          <cell r="F81" t="str">
            <v>久賀町役場</v>
          </cell>
          <cell r="H81">
            <v>550</v>
          </cell>
          <cell r="I81">
            <v>72</v>
          </cell>
          <cell r="J81">
            <v>2</v>
          </cell>
          <cell r="K81">
            <v>5</v>
          </cell>
          <cell r="M81">
            <v>280</v>
          </cell>
          <cell r="N81">
            <v>270</v>
          </cell>
          <cell r="P81">
            <v>46</v>
          </cell>
          <cell r="Q81">
            <v>43</v>
          </cell>
          <cell r="R81">
            <v>44</v>
          </cell>
          <cell r="S81">
            <v>49</v>
          </cell>
          <cell r="T81">
            <v>51</v>
          </cell>
          <cell r="U81">
            <v>47</v>
          </cell>
          <cell r="V81">
            <v>36</v>
          </cell>
          <cell r="W81">
            <v>2</v>
          </cell>
          <cell r="X81">
            <v>4</v>
          </cell>
          <cell r="Z81">
            <v>44</v>
          </cell>
          <cell r="AA81">
            <v>41</v>
          </cell>
          <cell r="AB81">
            <v>45</v>
          </cell>
          <cell r="AC81">
            <v>42</v>
          </cell>
          <cell r="AD81">
            <v>51</v>
          </cell>
          <cell r="AE81">
            <v>47</v>
          </cell>
          <cell r="AF81">
            <v>36</v>
          </cell>
          <cell r="AG81">
            <v>0</v>
          </cell>
          <cell r="AH81">
            <v>1</v>
          </cell>
        </row>
        <row r="82">
          <cell r="A82">
            <v>29</v>
          </cell>
          <cell r="B82">
            <v>29</v>
          </cell>
          <cell r="C82" t="str">
            <v>１７－Ｃ</v>
          </cell>
          <cell r="D82" t="str">
            <v>大澤　豊彦</v>
          </cell>
          <cell r="E82" t="str">
            <v>岐   阜</v>
          </cell>
          <cell r="F82" t="str">
            <v>東和製作所</v>
          </cell>
          <cell r="H82">
            <v>544</v>
          </cell>
          <cell r="I82">
            <v>72</v>
          </cell>
          <cell r="J82">
            <v>1</v>
          </cell>
          <cell r="K82">
            <v>5</v>
          </cell>
          <cell r="M82">
            <v>265</v>
          </cell>
          <cell r="N82">
            <v>279</v>
          </cell>
          <cell r="P82">
            <v>36</v>
          </cell>
          <cell r="Q82">
            <v>41</v>
          </cell>
          <cell r="R82">
            <v>48</v>
          </cell>
          <cell r="S82">
            <v>46</v>
          </cell>
          <cell r="T82">
            <v>44</v>
          </cell>
          <cell r="U82">
            <v>50</v>
          </cell>
          <cell r="V82">
            <v>36</v>
          </cell>
          <cell r="W82">
            <v>1</v>
          </cell>
          <cell r="X82">
            <v>1</v>
          </cell>
          <cell r="Z82">
            <v>44</v>
          </cell>
          <cell r="AA82">
            <v>42</v>
          </cell>
          <cell r="AB82">
            <v>51</v>
          </cell>
          <cell r="AC82">
            <v>47</v>
          </cell>
          <cell r="AD82">
            <v>47</v>
          </cell>
          <cell r="AE82">
            <v>48</v>
          </cell>
          <cell r="AF82">
            <v>36</v>
          </cell>
          <cell r="AG82">
            <v>0</v>
          </cell>
          <cell r="AH82">
            <v>4</v>
          </cell>
        </row>
        <row r="83">
          <cell r="A83">
            <v>30</v>
          </cell>
          <cell r="B83">
            <v>30</v>
          </cell>
          <cell r="C83" t="str">
            <v>１８－Ｄ</v>
          </cell>
          <cell r="D83" t="str">
            <v>前田　弘毅</v>
          </cell>
          <cell r="E83" t="str">
            <v>東   京</v>
          </cell>
          <cell r="F83" t="str">
            <v>東芝エレベータ（株）</v>
          </cell>
          <cell r="H83">
            <v>542</v>
          </cell>
          <cell r="I83">
            <v>72</v>
          </cell>
          <cell r="J83">
            <v>4</v>
          </cell>
          <cell r="K83">
            <v>5</v>
          </cell>
          <cell r="M83">
            <v>265</v>
          </cell>
          <cell r="N83">
            <v>277</v>
          </cell>
          <cell r="P83">
            <v>36</v>
          </cell>
          <cell r="Q83">
            <v>49</v>
          </cell>
          <cell r="R83">
            <v>38</v>
          </cell>
          <cell r="S83">
            <v>48</v>
          </cell>
          <cell r="T83">
            <v>42</v>
          </cell>
          <cell r="U83">
            <v>52</v>
          </cell>
          <cell r="V83">
            <v>36</v>
          </cell>
          <cell r="W83">
            <v>2</v>
          </cell>
          <cell r="X83">
            <v>2</v>
          </cell>
          <cell r="Z83">
            <v>43</v>
          </cell>
          <cell r="AA83">
            <v>51</v>
          </cell>
          <cell r="AB83">
            <v>50</v>
          </cell>
          <cell r="AC83">
            <v>41</v>
          </cell>
          <cell r="AD83">
            <v>44</v>
          </cell>
          <cell r="AE83">
            <v>48</v>
          </cell>
          <cell r="AF83">
            <v>36</v>
          </cell>
          <cell r="AG83">
            <v>2</v>
          </cell>
          <cell r="AH83">
            <v>3</v>
          </cell>
        </row>
        <row r="84">
          <cell r="A84">
            <v>31</v>
          </cell>
          <cell r="B84">
            <v>31</v>
          </cell>
          <cell r="C84" t="str">
            <v>２１－Ｂ</v>
          </cell>
          <cell r="D84" t="str">
            <v>　脇　　毅</v>
          </cell>
          <cell r="E84" t="str">
            <v>和歌山</v>
          </cell>
          <cell r="F84" t="str">
            <v>和歌山県教育庁生涯学習局ｽﾎﾟｰﾂ課</v>
          </cell>
          <cell r="H84">
            <v>540</v>
          </cell>
          <cell r="I84">
            <v>72</v>
          </cell>
          <cell r="J84">
            <v>6</v>
          </cell>
          <cell r="K84">
            <v>7</v>
          </cell>
          <cell r="M84">
            <v>265</v>
          </cell>
          <cell r="N84">
            <v>275</v>
          </cell>
          <cell r="P84">
            <v>36</v>
          </cell>
          <cell r="Q84">
            <v>43</v>
          </cell>
          <cell r="R84">
            <v>45</v>
          </cell>
          <cell r="S84">
            <v>50</v>
          </cell>
          <cell r="T84">
            <v>49</v>
          </cell>
          <cell r="U84">
            <v>42</v>
          </cell>
          <cell r="V84">
            <v>36</v>
          </cell>
          <cell r="W84">
            <v>2</v>
          </cell>
          <cell r="X84">
            <v>3</v>
          </cell>
          <cell r="Z84">
            <v>46</v>
          </cell>
          <cell r="AA84">
            <v>49</v>
          </cell>
          <cell r="AB84">
            <v>47</v>
          </cell>
          <cell r="AC84">
            <v>47</v>
          </cell>
          <cell r="AD84">
            <v>47</v>
          </cell>
          <cell r="AE84">
            <v>39</v>
          </cell>
          <cell r="AF84">
            <v>36</v>
          </cell>
          <cell r="AG84">
            <v>4</v>
          </cell>
          <cell r="AH84">
            <v>4</v>
          </cell>
        </row>
        <row r="85">
          <cell r="A85">
            <v>32</v>
          </cell>
          <cell r="B85">
            <v>32</v>
          </cell>
          <cell r="C85" t="str">
            <v>１４－Ｂ</v>
          </cell>
          <cell r="D85" t="str">
            <v>近藤　豊将</v>
          </cell>
          <cell r="E85" t="str">
            <v>広   島</v>
          </cell>
          <cell r="F85" t="str">
            <v>（株）フクトクダイヤ</v>
          </cell>
          <cell r="H85">
            <v>506</v>
          </cell>
          <cell r="I85">
            <v>69</v>
          </cell>
          <cell r="J85">
            <v>1</v>
          </cell>
          <cell r="K85">
            <v>5</v>
          </cell>
          <cell r="M85">
            <v>265</v>
          </cell>
          <cell r="N85">
            <v>241</v>
          </cell>
          <cell r="P85">
            <v>42</v>
          </cell>
          <cell r="Q85">
            <v>40</v>
          </cell>
          <cell r="R85">
            <v>47</v>
          </cell>
          <cell r="S85">
            <v>38</v>
          </cell>
          <cell r="T85">
            <v>53</v>
          </cell>
          <cell r="U85">
            <v>45</v>
          </cell>
          <cell r="V85">
            <v>35</v>
          </cell>
          <cell r="W85">
            <v>1</v>
          </cell>
          <cell r="X85">
            <v>3</v>
          </cell>
          <cell r="Z85">
            <v>47</v>
          </cell>
          <cell r="AA85">
            <v>41</v>
          </cell>
          <cell r="AB85">
            <v>22</v>
          </cell>
          <cell r="AC85">
            <v>47</v>
          </cell>
          <cell r="AD85">
            <v>41</v>
          </cell>
          <cell r="AE85">
            <v>43</v>
          </cell>
          <cell r="AF85">
            <v>34</v>
          </cell>
          <cell r="AG85">
            <v>0</v>
          </cell>
          <cell r="AH85">
            <v>2</v>
          </cell>
        </row>
        <row r="86">
          <cell r="A86">
            <v>33</v>
          </cell>
          <cell r="B86">
            <v>33</v>
          </cell>
          <cell r="C86" t="str">
            <v>１８－Ａ</v>
          </cell>
          <cell r="D86" t="str">
            <v>鈴木　貴揮</v>
          </cell>
          <cell r="E86" t="str">
            <v>愛   知</v>
          </cell>
          <cell r="F86" t="str">
            <v>トヨタ自動車（株）</v>
          </cell>
          <cell r="H86">
            <v>504</v>
          </cell>
          <cell r="I86">
            <v>69</v>
          </cell>
          <cell r="J86">
            <v>3</v>
          </cell>
          <cell r="K86">
            <v>5</v>
          </cell>
          <cell r="M86">
            <v>250</v>
          </cell>
          <cell r="N86">
            <v>254</v>
          </cell>
          <cell r="P86">
            <v>32</v>
          </cell>
          <cell r="Q86">
            <v>40</v>
          </cell>
          <cell r="R86">
            <v>41</v>
          </cell>
          <cell r="S86">
            <v>36</v>
          </cell>
          <cell r="T86">
            <v>46</v>
          </cell>
          <cell r="U86">
            <v>55</v>
          </cell>
          <cell r="V86">
            <v>35</v>
          </cell>
          <cell r="W86">
            <v>2</v>
          </cell>
          <cell r="X86">
            <v>3</v>
          </cell>
          <cell r="Z86">
            <v>49</v>
          </cell>
          <cell r="AA86">
            <v>41</v>
          </cell>
          <cell r="AB86">
            <v>37</v>
          </cell>
          <cell r="AC86">
            <v>39</v>
          </cell>
          <cell r="AD86">
            <v>44</v>
          </cell>
          <cell r="AE86">
            <v>44</v>
          </cell>
          <cell r="AF86">
            <v>34</v>
          </cell>
          <cell r="AG86">
            <v>1</v>
          </cell>
          <cell r="AH86">
            <v>2</v>
          </cell>
        </row>
        <row r="87">
          <cell r="A87">
            <v>34</v>
          </cell>
          <cell r="B87">
            <v>34</v>
          </cell>
          <cell r="C87" t="str">
            <v>１８－Ｂ</v>
          </cell>
          <cell r="D87" t="str">
            <v>樋口　英治</v>
          </cell>
          <cell r="E87" t="str">
            <v>香   川</v>
          </cell>
          <cell r="F87" t="str">
            <v>高松市水道局</v>
          </cell>
          <cell r="H87">
            <v>503</v>
          </cell>
          <cell r="I87">
            <v>72</v>
          </cell>
          <cell r="J87">
            <v>2</v>
          </cell>
          <cell r="K87">
            <v>4</v>
          </cell>
          <cell r="M87">
            <v>241</v>
          </cell>
          <cell r="N87">
            <v>262</v>
          </cell>
          <cell r="P87">
            <v>28</v>
          </cell>
          <cell r="Q87">
            <v>35</v>
          </cell>
          <cell r="R87">
            <v>43</v>
          </cell>
          <cell r="S87">
            <v>41</v>
          </cell>
          <cell r="T87">
            <v>44</v>
          </cell>
          <cell r="U87">
            <v>50</v>
          </cell>
          <cell r="V87">
            <v>36</v>
          </cell>
          <cell r="W87">
            <v>1</v>
          </cell>
          <cell r="X87">
            <v>2</v>
          </cell>
          <cell r="Z87">
            <v>42</v>
          </cell>
          <cell r="AA87">
            <v>42</v>
          </cell>
          <cell r="AB87">
            <v>48</v>
          </cell>
          <cell r="AC87">
            <v>46</v>
          </cell>
          <cell r="AD87">
            <v>44</v>
          </cell>
          <cell r="AE87">
            <v>40</v>
          </cell>
          <cell r="AF87">
            <v>36</v>
          </cell>
          <cell r="AG87">
            <v>1</v>
          </cell>
          <cell r="AH87">
            <v>2</v>
          </cell>
        </row>
        <row r="88">
          <cell r="A88">
            <v>35</v>
          </cell>
          <cell r="B88">
            <v>35</v>
          </cell>
          <cell r="C88" t="str">
            <v>１３－Ｃ</v>
          </cell>
          <cell r="D88" t="str">
            <v>夏井　博臣</v>
          </cell>
          <cell r="E88" t="str">
            <v>新   潟</v>
          </cell>
          <cell r="F88" t="str">
            <v>新潟県立長岡工業高校講師</v>
          </cell>
          <cell r="H88">
            <v>352</v>
          </cell>
          <cell r="I88">
            <v>54</v>
          </cell>
          <cell r="J88">
            <v>0</v>
          </cell>
          <cell r="K88">
            <v>1</v>
          </cell>
          <cell r="M88">
            <v>192</v>
          </cell>
          <cell r="N88">
            <v>160</v>
          </cell>
          <cell r="P88">
            <v>30</v>
          </cell>
          <cell r="Q88">
            <v>44</v>
          </cell>
          <cell r="R88">
            <v>32</v>
          </cell>
          <cell r="S88">
            <v>14</v>
          </cell>
          <cell r="T88">
            <v>28</v>
          </cell>
          <cell r="U88">
            <v>44</v>
          </cell>
          <cell r="V88">
            <v>29</v>
          </cell>
          <cell r="W88">
            <v>0</v>
          </cell>
          <cell r="X88">
            <v>1</v>
          </cell>
          <cell r="Z88">
            <v>24</v>
          </cell>
          <cell r="AA88">
            <v>11</v>
          </cell>
          <cell r="AB88">
            <v>41</v>
          </cell>
          <cell r="AC88">
            <v>29</v>
          </cell>
          <cell r="AD88">
            <v>27</v>
          </cell>
          <cell r="AE88">
            <v>28</v>
          </cell>
          <cell r="AF88">
            <v>25</v>
          </cell>
          <cell r="AG88">
            <v>0</v>
          </cell>
          <cell r="AH88">
            <v>0</v>
          </cell>
        </row>
      </sheetData>
      <sheetData sheetId="2">
        <row r="5">
          <cell r="A5">
            <v>17</v>
          </cell>
          <cell r="B5">
            <v>17</v>
          </cell>
          <cell r="C5" t="str">
            <v>２２－Ａ</v>
          </cell>
          <cell r="D5" t="str">
            <v>塚本　恭司</v>
          </cell>
          <cell r="E5" t="str">
            <v>愛   知</v>
          </cell>
          <cell r="F5" t="str">
            <v>（株）デンソーウェーブ</v>
          </cell>
          <cell r="H5">
            <v>624</v>
          </cell>
          <cell r="I5">
            <v>72</v>
          </cell>
          <cell r="J5">
            <v>5</v>
          </cell>
          <cell r="K5">
            <v>11</v>
          </cell>
          <cell r="M5">
            <v>315</v>
          </cell>
          <cell r="N5">
            <v>309</v>
          </cell>
          <cell r="P5">
            <v>51</v>
          </cell>
          <cell r="Q5">
            <v>46</v>
          </cell>
          <cell r="R5">
            <v>52</v>
          </cell>
          <cell r="S5">
            <v>54</v>
          </cell>
          <cell r="T5">
            <v>54</v>
          </cell>
          <cell r="U5">
            <v>58</v>
          </cell>
          <cell r="V5">
            <v>36</v>
          </cell>
          <cell r="W5">
            <v>3</v>
          </cell>
          <cell r="X5">
            <v>8</v>
          </cell>
          <cell r="Z5">
            <v>50</v>
          </cell>
          <cell r="AA5">
            <v>47</v>
          </cell>
          <cell r="AB5">
            <v>52</v>
          </cell>
          <cell r="AC5">
            <v>51</v>
          </cell>
          <cell r="AD5">
            <v>56</v>
          </cell>
          <cell r="AE5">
            <v>53</v>
          </cell>
          <cell r="AF5">
            <v>36</v>
          </cell>
          <cell r="AG5">
            <v>2</v>
          </cell>
          <cell r="AH5">
            <v>3</v>
          </cell>
        </row>
        <row r="6">
          <cell r="A6">
            <v>23</v>
          </cell>
          <cell r="B6">
            <v>23</v>
          </cell>
          <cell r="C6" t="str">
            <v>２２－Ｂ</v>
          </cell>
          <cell r="D6" t="str">
            <v>　森　　正宏</v>
          </cell>
          <cell r="E6" t="str">
            <v>神奈川</v>
          </cell>
          <cell r="F6" t="str">
            <v>米沢工機（株）</v>
          </cell>
          <cell r="H6">
            <v>601</v>
          </cell>
          <cell r="I6">
            <v>72</v>
          </cell>
          <cell r="J6">
            <v>5</v>
          </cell>
          <cell r="K6">
            <v>16</v>
          </cell>
          <cell r="M6">
            <v>295</v>
          </cell>
          <cell r="N6">
            <v>306</v>
          </cell>
          <cell r="P6">
            <v>50</v>
          </cell>
          <cell r="Q6">
            <v>45</v>
          </cell>
          <cell r="R6">
            <v>47</v>
          </cell>
          <cell r="S6">
            <v>47</v>
          </cell>
          <cell r="T6">
            <v>55</v>
          </cell>
          <cell r="U6">
            <v>51</v>
          </cell>
          <cell r="V6">
            <v>36</v>
          </cell>
          <cell r="W6">
            <v>1</v>
          </cell>
          <cell r="X6">
            <v>7</v>
          </cell>
          <cell r="Z6">
            <v>48</v>
          </cell>
          <cell r="AA6">
            <v>55</v>
          </cell>
          <cell r="AB6">
            <v>53</v>
          </cell>
          <cell r="AC6">
            <v>45</v>
          </cell>
          <cell r="AD6">
            <v>51</v>
          </cell>
          <cell r="AE6">
            <v>54</v>
          </cell>
          <cell r="AF6">
            <v>36</v>
          </cell>
          <cell r="AG6">
            <v>4</v>
          </cell>
          <cell r="AH6">
            <v>9</v>
          </cell>
        </row>
        <row r="7">
          <cell r="A7">
            <v>19</v>
          </cell>
          <cell r="B7">
            <v>19</v>
          </cell>
          <cell r="C7" t="str">
            <v>２２－Ｃ</v>
          </cell>
          <cell r="D7" t="str">
            <v>長谷川　龍彦</v>
          </cell>
          <cell r="E7" t="str">
            <v>愛   知</v>
          </cell>
          <cell r="F7" t="str">
            <v>自営</v>
          </cell>
          <cell r="H7">
            <v>615</v>
          </cell>
          <cell r="I7">
            <v>72</v>
          </cell>
          <cell r="J7">
            <v>5</v>
          </cell>
          <cell r="K7">
            <v>14</v>
          </cell>
          <cell r="M7">
            <v>300</v>
          </cell>
          <cell r="N7">
            <v>315</v>
          </cell>
          <cell r="P7">
            <v>50</v>
          </cell>
          <cell r="Q7">
            <v>44</v>
          </cell>
          <cell r="R7">
            <v>49</v>
          </cell>
          <cell r="S7">
            <v>48</v>
          </cell>
          <cell r="T7">
            <v>53</v>
          </cell>
          <cell r="U7">
            <v>56</v>
          </cell>
          <cell r="V7">
            <v>36</v>
          </cell>
          <cell r="W7">
            <v>0</v>
          </cell>
          <cell r="X7">
            <v>6</v>
          </cell>
          <cell r="Z7">
            <v>53</v>
          </cell>
          <cell r="AA7">
            <v>53</v>
          </cell>
          <cell r="AB7">
            <v>50</v>
          </cell>
          <cell r="AC7">
            <v>49</v>
          </cell>
          <cell r="AD7">
            <v>56</v>
          </cell>
          <cell r="AE7">
            <v>54</v>
          </cell>
          <cell r="AF7">
            <v>36</v>
          </cell>
          <cell r="AG7">
            <v>5</v>
          </cell>
          <cell r="AH7">
            <v>8</v>
          </cell>
        </row>
        <row r="8">
          <cell r="A8">
            <v>27</v>
          </cell>
          <cell r="B8">
            <v>27</v>
          </cell>
          <cell r="C8" t="str">
            <v>２２－Ｄ</v>
          </cell>
          <cell r="D8" t="str">
            <v>山口　　剛</v>
          </cell>
          <cell r="E8" t="str">
            <v>千   葉</v>
          </cell>
          <cell r="F8" t="str">
            <v>小川香料（株）</v>
          </cell>
          <cell r="H8">
            <v>584</v>
          </cell>
          <cell r="I8">
            <v>72</v>
          </cell>
          <cell r="J8">
            <v>3</v>
          </cell>
          <cell r="K8">
            <v>13</v>
          </cell>
          <cell r="M8">
            <v>284</v>
          </cell>
          <cell r="N8">
            <v>300</v>
          </cell>
          <cell r="P8">
            <v>41</v>
          </cell>
          <cell r="Q8">
            <v>50</v>
          </cell>
          <cell r="R8">
            <v>43</v>
          </cell>
          <cell r="S8">
            <v>50</v>
          </cell>
          <cell r="T8">
            <v>52</v>
          </cell>
          <cell r="U8">
            <v>48</v>
          </cell>
          <cell r="V8">
            <v>36</v>
          </cell>
          <cell r="W8">
            <v>0</v>
          </cell>
          <cell r="X8">
            <v>4</v>
          </cell>
          <cell r="Z8">
            <v>44</v>
          </cell>
          <cell r="AA8">
            <v>49</v>
          </cell>
          <cell r="AB8">
            <v>52</v>
          </cell>
          <cell r="AC8">
            <v>50</v>
          </cell>
          <cell r="AD8">
            <v>52</v>
          </cell>
          <cell r="AE8">
            <v>53</v>
          </cell>
          <cell r="AF8">
            <v>36</v>
          </cell>
          <cell r="AG8">
            <v>3</v>
          </cell>
          <cell r="AH8">
            <v>9</v>
          </cell>
        </row>
        <row r="9">
          <cell r="A9">
            <v>15</v>
          </cell>
          <cell r="B9">
            <v>15</v>
          </cell>
          <cell r="C9" t="str">
            <v>２３－Ａ</v>
          </cell>
          <cell r="D9" t="str">
            <v>奥野　　明</v>
          </cell>
          <cell r="E9" t="str">
            <v>愛   知</v>
          </cell>
          <cell r="F9" t="str">
            <v>トヨタ自動車（株）</v>
          </cell>
          <cell r="H9">
            <v>628</v>
          </cell>
          <cell r="I9">
            <v>72</v>
          </cell>
          <cell r="J9">
            <v>3</v>
          </cell>
          <cell r="K9">
            <v>17</v>
          </cell>
          <cell r="M9">
            <v>317</v>
          </cell>
          <cell r="N9">
            <v>311</v>
          </cell>
          <cell r="P9">
            <v>56</v>
          </cell>
          <cell r="Q9">
            <v>52</v>
          </cell>
          <cell r="R9">
            <v>50</v>
          </cell>
          <cell r="S9">
            <v>53</v>
          </cell>
          <cell r="T9">
            <v>52</v>
          </cell>
          <cell r="U9">
            <v>54</v>
          </cell>
          <cell r="V9">
            <v>36</v>
          </cell>
          <cell r="W9">
            <v>1</v>
          </cell>
          <cell r="X9">
            <v>8</v>
          </cell>
          <cell r="Z9">
            <v>54</v>
          </cell>
          <cell r="AA9">
            <v>55</v>
          </cell>
          <cell r="AB9">
            <v>45</v>
          </cell>
          <cell r="AC9">
            <v>52</v>
          </cell>
          <cell r="AD9">
            <v>54</v>
          </cell>
          <cell r="AE9">
            <v>51</v>
          </cell>
          <cell r="AF9">
            <v>36</v>
          </cell>
          <cell r="AG9">
            <v>2</v>
          </cell>
          <cell r="AH9">
            <v>9</v>
          </cell>
        </row>
        <row r="10">
          <cell r="A10">
            <v>24</v>
          </cell>
          <cell r="B10">
            <v>24</v>
          </cell>
          <cell r="C10" t="str">
            <v>２３－Ｂ</v>
          </cell>
          <cell r="D10" t="str">
            <v>佐藤　正八</v>
          </cell>
          <cell r="E10" t="str">
            <v>東   京</v>
          </cell>
          <cell r="F10" t="str">
            <v>新日本製鐵（株）東京製造所</v>
          </cell>
          <cell r="H10">
            <v>597</v>
          </cell>
          <cell r="I10">
            <v>70</v>
          </cell>
          <cell r="J10">
            <v>7</v>
          </cell>
          <cell r="K10">
            <v>16</v>
          </cell>
          <cell r="M10">
            <v>285</v>
          </cell>
          <cell r="N10">
            <v>312</v>
          </cell>
          <cell r="P10">
            <v>54</v>
          </cell>
          <cell r="Q10">
            <v>40</v>
          </cell>
          <cell r="R10">
            <v>38</v>
          </cell>
          <cell r="S10">
            <v>50</v>
          </cell>
          <cell r="T10">
            <v>53</v>
          </cell>
          <cell r="U10">
            <v>50</v>
          </cell>
          <cell r="V10">
            <v>34</v>
          </cell>
          <cell r="W10">
            <v>2</v>
          </cell>
          <cell r="X10">
            <v>4</v>
          </cell>
          <cell r="Z10">
            <v>45</v>
          </cell>
          <cell r="AA10">
            <v>51</v>
          </cell>
          <cell r="AB10">
            <v>52</v>
          </cell>
          <cell r="AC10">
            <v>54</v>
          </cell>
          <cell r="AD10">
            <v>54</v>
          </cell>
          <cell r="AE10">
            <v>56</v>
          </cell>
          <cell r="AF10">
            <v>36</v>
          </cell>
          <cell r="AG10">
            <v>5</v>
          </cell>
          <cell r="AH10">
            <v>12</v>
          </cell>
        </row>
        <row r="11">
          <cell r="A11">
            <v>7</v>
          </cell>
          <cell r="B11">
            <v>7</v>
          </cell>
          <cell r="C11" t="str">
            <v>２３－Ｃ</v>
          </cell>
          <cell r="D11" t="str">
            <v>沖本　真春</v>
          </cell>
          <cell r="E11" t="str">
            <v>広   島</v>
          </cell>
          <cell r="F11" t="str">
            <v>東広島市立向陽中学校教諭</v>
          </cell>
          <cell r="H11">
            <v>638</v>
          </cell>
          <cell r="I11">
            <v>72</v>
          </cell>
          <cell r="J11">
            <v>7</v>
          </cell>
          <cell r="K11">
            <v>21</v>
          </cell>
          <cell r="M11">
            <v>322</v>
          </cell>
          <cell r="N11">
            <v>316</v>
          </cell>
          <cell r="P11">
            <v>55</v>
          </cell>
          <cell r="Q11">
            <v>57</v>
          </cell>
          <cell r="R11">
            <v>52</v>
          </cell>
          <cell r="S11">
            <v>53</v>
          </cell>
          <cell r="T11">
            <v>54</v>
          </cell>
          <cell r="U11">
            <v>51</v>
          </cell>
          <cell r="V11">
            <v>36</v>
          </cell>
          <cell r="W11">
            <v>5</v>
          </cell>
          <cell r="X11">
            <v>11</v>
          </cell>
          <cell r="Z11">
            <v>55</v>
          </cell>
          <cell r="AA11">
            <v>50</v>
          </cell>
          <cell r="AB11">
            <v>52</v>
          </cell>
          <cell r="AC11">
            <v>54</v>
          </cell>
          <cell r="AD11">
            <v>49</v>
          </cell>
          <cell r="AE11">
            <v>56</v>
          </cell>
          <cell r="AF11">
            <v>36</v>
          </cell>
          <cell r="AG11">
            <v>2</v>
          </cell>
          <cell r="AH11">
            <v>10</v>
          </cell>
        </row>
        <row r="12">
          <cell r="A12">
            <v>3</v>
          </cell>
          <cell r="B12">
            <v>3</v>
          </cell>
          <cell r="C12" t="str">
            <v>２３－Ｄ</v>
          </cell>
          <cell r="D12" t="str">
            <v>鈴木　雄一</v>
          </cell>
          <cell r="E12" t="str">
            <v>山   梨</v>
          </cell>
          <cell r="F12" t="str">
            <v>自営</v>
          </cell>
          <cell r="H12">
            <v>649</v>
          </cell>
          <cell r="I12">
            <v>72</v>
          </cell>
          <cell r="J12">
            <v>9</v>
          </cell>
          <cell r="K12">
            <v>27</v>
          </cell>
          <cell r="M12">
            <v>318</v>
          </cell>
          <cell r="N12">
            <v>331</v>
          </cell>
          <cell r="P12">
            <v>48</v>
          </cell>
          <cell r="Q12">
            <v>51</v>
          </cell>
          <cell r="R12">
            <v>51</v>
          </cell>
          <cell r="S12">
            <v>53</v>
          </cell>
          <cell r="T12">
            <v>57</v>
          </cell>
          <cell r="U12">
            <v>58</v>
          </cell>
          <cell r="V12">
            <v>36</v>
          </cell>
          <cell r="W12">
            <v>4</v>
          </cell>
          <cell r="X12">
            <v>12</v>
          </cell>
          <cell r="Z12">
            <v>56</v>
          </cell>
          <cell r="AA12">
            <v>55</v>
          </cell>
          <cell r="AB12">
            <v>54</v>
          </cell>
          <cell r="AC12">
            <v>58</v>
          </cell>
          <cell r="AD12">
            <v>56</v>
          </cell>
          <cell r="AE12">
            <v>52</v>
          </cell>
          <cell r="AF12">
            <v>36</v>
          </cell>
          <cell r="AG12">
            <v>5</v>
          </cell>
          <cell r="AH12">
            <v>15</v>
          </cell>
        </row>
        <row r="13">
          <cell r="A13">
            <v>6</v>
          </cell>
          <cell r="B13">
            <v>6</v>
          </cell>
          <cell r="C13" t="str">
            <v>２４－Ａ</v>
          </cell>
          <cell r="D13" t="str">
            <v>山本　　昇</v>
          </cell>
          <cell r="E13" t="str">
            <v>愛   知</v>
          </cell>
          <cell r="F13" t="str">
            <v>ヤマザキマザック（株）</v>
          </cell>
          <cell r="H13">
            <v>642</v>
          </cell>
          <cell r="I13">
            <v>72</v>
          </cell>
          <cell r="J13">
            <v>7</v>
          </cell>
          <cell r="K13">
            <v>22</v>
          </cell>
          <cell r="M13">
            <v>321</v>
          </cell>
          <cell r="N13">
            <v>321</v>
          </cell>
          <cell r="P13">
            <v>58</v>
          </cell>
          <cell r="Q13">
            <v>54</v>
          </cell>
          <cell r="R13">
            <v>50</v>
          </cell>
          <cell r="S13">
            <v>53</v>
          </cell>
          <cell r="T13">
            <v>56</v>
          </cell>
          <cell r="U13">
            <v>50</v>
          </cell>
          <cell r="V13">
            <v>36</v>
          </cell>
          <cell r="W13">
            <v>3</v>
          </cell>
          <cell r="X13">
            <v>13</v>
          </cell>
          <cell r="Z13">
            <v>52</v>
          </cell>
          <cell r="AA13">
            <v>52</v>
          </cell>
          <cell r="AB13">
            <v>53</v>
          </cell>
          <cell r="AC13">
            <v>54</v>
          </cell>
          <cell r="AD13">
            <v>56</v>
          </cell>
          <cell r="AE13">
            <v>54</v>
          </cell>
          <cell r="AF13">
            <v>36</v>
          </cell>
          <cell r="AG13">
            <v>4</v>
          </cell>
          <cell r="AH13">
            <v>9</v>
          </cell>
        </row>
        <row r="14">
          <cell r="A14">
            <v>2</v>
          </cell>
          <cell r="B14">
            <v>2</v>
          </cell>
          <cell r="C14" t="str">
            <v>２４－Ｂ</v>
          </cell>
          <cell r="D14" t="str">
            <v>種部　浩司</v>
          </cell>
          <cell r="E14" t="str">
            <v>東   京</v>
          </cell>
          <cell r="F14" t="str">
            <v>渋谷アーチェリー</v>
          </cell>
          <cell r="H14">
            <v>652</v>
          </cell>
          <cell r="I14">
            <v>72</v>
          </cell>
          <cell r="J14">
            <v>13</v>
          </cell>
          <cell r="K14">
            <v>30</v>
          </cell>
          <cell r="M14">
            <v>322</v>
          </cell>
          <cell r="N14">
            <v>330</v>
          </cell>
          <cell r="P14">
            <v>53</v>
          </cell>
          <cell r="Q14">
            <v>52</v>
          </cell>
          <cell r="R14">
            <v>55</v>
          </cell>
          <cell r="S14">
            <v>54</v>
          </cell>
          <cell r="T14">
            <v>54</v>
          </cell>
          <cell r="U14">
            <v>54</v>
          </cell>
          <cell r="V14">
            <v>36</v>
          </cell>
          <cell r="W14">
            <v>6</v>
          </cell>
          <cell r="X14">
            <v>14</v>
          </cell>
          <cell r="Z14">
            <v>53</v>
          </cell>
          <cell r="AA14">
            <v>56</v>
          </cell>
          <cell r="AB14">
            <v>59</v>
          </cell>
          <cell r="AC14">
            <v>54</v>
          </cell>
          <cell r="AD14">
            <v>57</v>
          </cell>
          <cell r="AE14">
            <v>51</v>
          </cell>
          <cell r="AF14">
            <v>36</v>
          </cell>
          <cell r="AG14">
            <v>7</v>
          </cell>
          <cell r="AH14">
            <v>16</v>
          </cell>
        </row>
        <row r="15">
          <cell r="A15">
            <v>28</v>
          </cell>
          <cell r="B15">
            <v>28</v>
          </cell>
          <cell r="C15" t="str">
            <v>２４－Ｃ</v>
          </cell>
          <cell r="D15" t="str">
            <v>國光　英徳</v>
          </cell>
          <cell r="E15" t="str">
            <v>広   島</v>
          </cell>
          <cell r="F15" t="str">
            <v>至誠堂印刷（株）</v>
          </cell>
          <cell r="H15">
            <v>580</v>
          </cell>
          <cell r="I15">
            <v>72</v>
          </cell>
          <cell r="J15">
            <v>2</v>
          </cell>
          <cell r="K15">
            <v>10</v>
          </cell>
          <cell r="M15">
            <v>298</v>
          </cell>
          <cell r="N15">
            <v>282</v>
          </cell>
          <cell r="P15">
            <v>46</v>
          </cell>
          <cell r="Q15">
            <v>53</v>
          </cell>
          <cell r="R15">
            <v>52</v>
          </cell>
          <cell r="S15">
            <v>49</v>
          </cell>
          <cell r="T15">
            <v>46</v>
          </cell>
          <cell r="U15">
            <v>52</v>
          </cell>
          <cell r="V15">
            <v>36</v>
          </cell>
          <cell r="W15">
            <v>2</v>
          </cell>
          <cell r="X15">
            <v>4</v>
          </cell>
          <cell r="Z15">
            <v>43</v>
          </cell>
          <cell r="AA15">
            <v>39</v>
          </cell>
          <cell r="AB15">
            <v>51</v>
          </cell>
          <cell r="AC15">
            <v>49</v>
          </cell>
          <cell r="AD15">
            <v>50</v>
          </cell>
          <cell r="AE15">
            <v>50</v>
          </cell>
          <cell r="AF15">
            <v>36</v>
          </cell>
          <cell r="AG15">
            <v>0</v>
          </cell>
          <cell r="AH15">
            <v>6</v>
          </cell>
        </row>
        <row r="16">
          <cell r="A16">
            <v>5</v>
          </cell>
          <cell r="B16">
            <v>5</v>
          </cell>
          <cell r="C16" t="str">
            <v>２４－Ｄ</v>
          </cell>
          <cell r="D16" t="str">
            <v>藤山　龍治</v>
          </cell>
          <cell r="E16" t="str">
            <v>熊   本</v>
          </cell>
          <cell r="F16" t="str">
            <v>（有）花谷工業</v>
          </cell>
          <cell r="H16">
            <v>643</v>
          </cell>
          <cell r="I16">
            <v>72</v>
          </cell>
          <cell r="J16">
            <v>9</v>
          </cell>
          <cell r="K16">
            <v>21</v>
          </cell>
          <cell r="M16">
            <v>321</v>
          </cell>
          <cell r="N16">
            <v>322</v>
          </cell>
          <cell r="P16">
            <v>53</v>
          </cell>
          <cell r="Q16">
            <v>54</v>
          </cell>
          <cell r="R16">
            <v>57</v>
          </cell>
          <cell r="S16">
            <v>49</v>
          </cell>
          <cell r="T16">
            <v>54</v>
          </cell>
          <cell r="U16">
            <v>54</v>
          </cell>
          <cell r="V16">
            <v>36</v>
          </cell>
          <cell r="W16">
            <v>3</v>
          </cell>
          <cell r="X16">
            <v>12</v>
          </cell>
          <cell r="Z16">
            <v>53</v>
          </cell>
          <cell r="AA16">
            <v>51</v>
          </cell>
          <cell r="AB16">
            <v>52</v>
          </cell>
          <cell r="AC16">
            <v>55</v>
          </cell>
          <cell r="AD16">
            <v>54</v>
          </cell>
          <cell r="AE16">
            <v>57</v>
          </cell>
          <cell r="AF16">
            <v>36</v>
          </cell>
          <cell r="AG16">
            <v>6</v>
          </cell>
          <cell r="AH16">
            <v>9</v>
          </cell>
        </row>
        <row r="17">
          <cell r="A17">
            <v>8</v>
          </cell>
          <cell r="B17">
            <v>8</v>
          </cell>
          <cell r="C17" t="str">
            <v>２５－Ａ</v>
          </cell>
          <cell r="D17" t="str">
            <v>上岡　隆真</v>
          </cell>
          <cell r="E17" t="str">
            <v>愛   知</v>
          </cell>
          <cell r="F17" t="str">
            <v>（株）トヨタテクノサービス</v>
          </cell>
          <cell r="H17">
            <v>638</v>
          </cell>
          <cell r="I17">
            <v>72</v>
          </cell>
          <cell r="J17">
            <v>8</v>
          </cell>
          <cell r="K17">
            <v>20</v>
          </cell>
          <cell r="M17">
            <v>317</v>
          </cell>
          <cell r="N17">
            <v>321</v>
          </cell>
          <cell r="P17">
            <v>52</v>
          </cell>
          <cell r="Q17">
            <v>47</v>
          </cell>
          <cell r="R17">
            <v>55</v>
          </cell>
          <cell r="S17">
            <v>54</v>
          </cell>
          <cell r="T17">
            <v>56</v>
          </cell>
          <cell r="U17">
            <v>53</v>
          </cell>
          <cell r="V17">
            <v>36</v>
          </cell>
          <cell r="W17">
            <v>3</v>
          </cell>
          <cell r="X17">
            <v>10</v>
          </cell>
          <cell r="Z17">
            <v>56</v>
          </cell>
          <cell r="AA17">
            <v>52</v>
          </cell>
          <cell r="AB17">
            <v>52</v>
          </cell>
          <cell r="AC17">
            <v>49</v>
          </cell>
          <cell r="AD17">
            <v>58</v>
          </cell>
          <cell r="AE17">
            <v>54</v>
          </cell>
          <cell r="AF17">
            <v>36</v>
          </cell>
          <cell r="AG17">
            <v>5</v>
          </cell>
          <cell r="AH17">
            <v>10</v>
          </cell>
        </row>
        <row r="18">
          <cell r="A18">
            <v>25</v>
          </cell>
          <cell r="B18">
            <v>25</v>
          </cell>
          <cell r="C18" t="str">
            <v>２５－Ｂ</v>
          </cell>
          <cell r="D18" t="str">
            <v>近藤　　均</v>
          </cell>
          <cell r="E18" t="str">
            <v>東   京</v>
          </cell>
          <cell r="F18" t="str">
            <v>西東京市役所</v>
          </cell>
          <cell r="H18">
            <v>595</v>
          </cell>
          <cell r="I18">
            <v>72</v>
          </cell>
          <cell r="J18">
            <v>4</v>
          </cell>
          <cell r="K18">
            <v>14</v>
          </cell>
          <cell r="M18">
            <v>291</v>
          </cell>
          <cell r="N18">
            <v>304</v>
          </cell>
          <cell r="P18">
            <v>49</v>
          </cell>
          <cell r="Q18">
            <v>37</v>
          </cell>
          <cell r="R18">
            <v>52</v>
          </cell>
          <cell r="S18">
            <v>45</v>
          </cell>
          <cell r="T18">
            <v>54</v>
          </cell>
          <cell r="U18">
            <v>54</v>
          </cell>
          <cell r="V18">
            <v>36</v>
          </cell>
          <cell r="W18">
            <v>3</v>
          </cell>
          <cell r="X18">
            <v>6</v>
          </cell>
          <cell r="Z18">
            <v>45</v>
          </cell>
          <cell r="AA18">
            <v>51</v>
          </cell>
          <cell r="AB18">
            <v>48</v>
          </cell>
          <cell r="AC18">
            <v>54</v>
          </cell>
          <cell r="AD18">
            <v>51</v>
          </cell>
          <cell r="AE18">
            <v>55</v>
          </cell>
          <cell r="AF18">
            <v>36</v>
          </cell>
          <cell r="AG18">
            <v>1</v>
          </cell>
          <cell r="AH18">
            <v>8</v>
          </cell>
        </row>
        <row r="19">
          <cell r="A19">
            <v>14</v>
          </cell>
          <cell r="B19">
            <v>14</v>
          </cell>
          <cell r="C19" t="str">
            <v>２５－Ｃ</v>
          </cell>
          <cell r="D19" t="str">
            <v>豊福　　浩</v>
          </cell>
          <cell r="E19" t="str">
            <v>岡   山</v>
          </cell>
          <cell r="F19" t="str">
            <v>岡山理科大学付属高校教諭</v>
          </cell>
          <cell r="H19">
            <v>629</v>
          </cell>
          <cell r="I19">
            <v>72</v>
          </cell>
          <cell r="J19">
            <v>6</v>
          </cell>
          <cell r="K19">
            <v>21</v>
          </cell>
          <cell r="M19">
            <v>313</v>
          </cell>
          <cell r="N19">
            <v>316</v>
          </cell>
          <cell r="P19">
            <v>52</v>
          </cell>
          <cell r="Q19">
            <v>55</v>
          </cell>
          <cell r="R19">
            <v>47</v>
          </cell>
          <cell r="S19">
            <v>54</v>
          </cell>
          <cell r="T19">
            <v>52</v>
          </cell>
          <cell r="U19">
            <v>53</v>
          </cell>
          <cell r="V19">
            <v>36</v>
          </cell>
          <cell r="W19">
            <v>4</v>
          </cell>
          <cell r="X19">
            <v>8</v>
          </cell>
          <cell r="Z19">
            <v>51</v>
          </cell>
          <cell r="AA19">
            <v>47</v>
          </cell>
          <cell r="AB19">
            <v>55</v>
          </cell>
          <cell r="AC19">
            <v>54</v>
          </cell>
          <cell r="AD19">
            <v>53</v>
          </cell>
          <cell r="AE19">
            <v>56</v>
          </cell>
          <cell r="AF19">
            <v>36</v>
          </cell>
          <cell r="AG19">
            <v>2</v>
          </cell>
          <cell r="AH19">
            <v>13</v>
          </cell>
        </row>
        <row r="20">
          <cell r="A20">
            <v>21</v>
          </cell>
          <cell r="B20">
            <v>21</v>
          </cell>
          <cell r="C20" t="str">
            <v>２５－Ｄ</v>
          </cell>
          <cell r="D20" t="str">
            <v>石丸　昭二</v>
          </cell>
          <cell r="E20" t="str">
            <v>佐   賀</v>
          </cell>
          <cell r="F20" t="str">
            <v>佐賀県アーチェリー協会</v>
          </cell>
          <cell r="H20">
            <v>614</v>
          </cell>
          <cell r="I20">
            <v>72</v>
          </cell>
          <cell r="J20">
            <v>3</v>
          </cell>
          <cell r="K20">
            <v>11</v>
          </cell>
          <cell r="M20">
            <v>302</v>
          </cell>
          <cell r="N20">
            <v>312</v>
          </cell>
          <cell r="P20">
            <v>51</v>
          </cell>
          <cell r="Q20">
            <v>46</v>
          </cell>
          <cell r="R20">
            <v>50</v>
          </cell>
          <cell r="S20">
            <v>49</v>
          </cell>
          <cell r="T20">
            <v>53</v>
          </cell>
          <cell r="U20">
            <v>53</v>
          </cell>
          <cell r="V20">
            <v>36</v>
          </cell>
          <cell r="W20">
            <v>1</v>
          </cell>
          <cell r="X20">
            <v>3</v>
          </cell>
          <cell r="Z20">
            <v>52</v>
          </cell>
          <cell r="AA20">
            <v>51</v>
          </cell>
          <cell r="AB20">
            <v>54</v>
          </cell>
          <cell r="AC20">
            <v>51</v>
          </cell>
          <cell r="AD20">
            <v>50</v>
          </cell>
          <cell r="AE20">
            <v>54</v>
          </cell>
          <cell r="AF20">
            <v>36</v>
          </cell>
          <cell r="AG20">
            <v>2</v>
          </cell>
          <cell r="AH20">
            <v>8</v>
          </cell>
        </row>
        <row r="21">
          <cell r="A21">
            <v>26</v>
          </cell>
          <cell r="B21">
            <v>26</v>
          </cell>
          <cell r="C21" t="str">
            <v>２６－Ａ</v>
          </cell>
          <cell r="D21" t="str">
            <v>粟野　　博</v>
          </cell>
          <cell r="E21" t="str">
            <v>愛   知</v>
          </cell>
          <cell r="F21" t="str">
            <v>合資会社　山誌</v>
          </cell>
          <cell r="H21">
            <v>590</v>
          </cell>
          <cell r="I21">
            <v>72</v>
          </cell>
          <cell r="J21">
            <v>5</v>
          </cell>
          <cell r="K21">
            <v>17</v>
          </cell>
          <cell r="M21">
            <v>300</v>
          </cell>
          <cell r="N21">
            <v>290</v>
          </cell>
          <cell r="P21">
            <v>51</v>
          </cell>
          <cell r="Q21">
            <v>49</v>
          </cell>
          <cell r="R21">
            <v>52</v>
          </cell>
          <cell r="S21">
            <v>50</v>
          </cell>
          <cell r="T21">
            <v>46</v>
          </cell>
          <cell r="U21">
            <v>52</v>
          </cell>
          <cell r="V21">
            <v>36</v>
          </cell>
          <cell r="W21">
            <v>4</v>
          </cell>
          <cell r="X21">
            <v>11</v>
          </cell>
          <cell r="Z21">
            <v>38</v>
          </cell>
          <cell r="AA21">
            <v>46</v>
          </cell>
          <cell r="AB21">
            <v>49</v>
          </cell>
          <cell r="AC21">
            <v>55</v>
          </cell>
          <cell r="AD21">
            <v>53</v>
          </cell>
          <cell r="AE21">
            <v>49</v>
          </cell>
          <cell r="AF21">
            <v>36</v>
          </cell>
          <cell r="AG21">
            <v>1</v>
          </cell>
          <cell r="AH21">
            <v>6</v>
          </cell>
        </row>
        <row r="22">
          <cell r="A22">
            <v>12</v>
          </cell>
          <cell r="B22">
            <v>12</v>
          </cell>
          <cell r="C22" t="str">
            <v>２６－Ｂ</v>
          </cell>
          <cell r="D22" t="str">
            <v>武内　　智</v>
          </cell>
          <cell r="E22" t="str">
            <v>東   京</v>
          </cell>
          <cell r="F22" t="str">
            <v>日本スペースイメージング（株）</v>
          </cell>
          <cell r="H22">
            <v>631</v>
          </cell>
          <cell r="I22">
            <v>72</v>
          </cell>
          <cell r="J22">
            <v>7</v>
          </cell>
          <cell r="K22">
            <v>21</v>
          </cell>
          <cell r="M22">
            <v>314</v>
          </cell>
          <cell r="N22">
            <v>317</v>
          </cell>
          <cell r="P22">
            <v>52</v>
          </cell>
          <cell r="Q22">
            <v>47</v>
          </cell>
          <cell r="R22">
            <v>53</v>
          </cell>
          <cell r="S22">
            <v>52</v>
          </cell>
          <cell r="T22">
            <v>55</v>
          </cell>
          <cell r="U22">
            <v>55</v>
          </cell>
          <cell r="V22">
            <v>36</v>
          </cell>
          <cell r="W22">
            <v>5</v>
          </cell>
          <cell r="X22">
            <v>12</v>
          </cell>
          <cell r="Z22">
            <v>52</v>
          </cell>
          <cell r="AA22">
            <v>55</v>
          </cell>
          <cell r="AB22">
            <v>53</v>
          </cell>
          <cell r="AC22">
            <v>56</v>
          </cell>
          <cell r="AD22">
            <v>54</v>
          </cell>
          <cell r="AE22">
            <v>47</v>
          </cell>
          <cell r="AF22">
            <v>36</v>
          </cell>
          <cell r="AG22">
            <v>2</v>
          </cell>
          <cell r="AH22">
            <v>9</v>
          </cell>
        </row>
        <row r="23">
          <cell r="A23">
            <v>22</v>
          </cell>
          <cell r="B23">
            <v>22</v>
          </cell>
          <cell r="C23" t="str">
            <v>２６－Ｃ</v>
          </cell>
          <cell r="D23" t="str">
            <v>松田　章仁</v>
          </cell>
          <cell r="E23" t="str">
            <v>京   都</v>
          </cell>
          <cell r="F23" t="str">
            <v>（株）三和化学研究所</v>
          </cell>
          <cell r="H23">
            <v>610</v>
          </cell>
          <cell r="I23">
            <v>72</v>
          </cell>
          <cell r="J23">
            <v>1</v>
          </cell>
          <cell r="K23">
            <v>16</v>
          </cell>
          <cell r="M23">
            <v>301</v>
          </cell>
          <cell r="N23">
            <v>309</v>
          </cell>
          <cell r="P23">
            <v>46</v>
          </cell>
          <cell r="Q23">
            <v>50</v>
          </cell>
          <cell r="R23">
            <v>51</v>
          </cell>
          <cell r="S23">
            <v>49</v>
          </cell>
          <cell r="T23">
            <v>55</v>
          </cell>
          <cell r="U23">
            <v>50</v>
          </cell>
          <cell r="V23">
            <v>36</v>
          </cell>
          <cell r="W23">
            <v>1</v>
          </cell>
          <cell r="X23">
            <v>6</v>
          </cell>
          <cell r="Z23">
            <v>55</v>
          </cell>
          <cell r="AA23">
            <v>55</v>
          </cell>
          <cell r="AB23">
            <v>49</v>
          </cell>
          <cell r="AC23">
            <v>47</v>
          </cell>
          <cell r="AD23">
            <v>47</v>
          </cell>
          <cell r="AE23">
            <v>56</v>
          </cell>
          <cell r="AF23">
            <v>36</v>
          </cell>
          <cell r="AG23">
            <v>0</v>
          </cell>
          <cell r="AH23">
            <v>10</v>
          </cell>
        </row>
        <row r="24">
          <cell r="A24">
            <v>4</v>
          </cell>
          <cell r="B24">
            <v>4</v>
          </cell>
          <cell r="C24" t="str">
            <v>２６－Ｄ</v>
          </cell>
          <cell r="D24" t="str">
            <v>山田　　彰</v>
          </cell>
          <cell r="E24" t="str">
            <v>岐   阜</v>
          </cell>
          <cell r="F24" t="str">
            <v>（株）トーカイ</v>
          </cell>
          <cell r="H24">
            <v>647</v>
          </cell>
          <cell r="I24">
            <v>72</v>
          </cell>
          <cell r="J24">
            <v>6</v>
          </cell>
          <cell r="K24">
            <v>18</v>
          </cell>
          <cell r="M24">
            <v>332</v>
          </cell>
          <cell r="N24">
            <v>315</v>
          </cell>
          <cell r="P24">
            <v>55</v>
          </cell>
          <cell r="Q24">
            <v>55</v>
          </cell>
          <cell r="R24">
            <v>55</v>
          </cell>
          <cell r="S24">
            <v>56</v>
          </cell>
          <cell r="T24">
            <v>56</v>
          </cell>
          <cell r="U24">
            <v>55</v>
          </cell>
          <cell r="V24">
            <v>36</v>
          </cell>
          <cell r="W24">
            <v>3</v>
          </cell>
          <cell r="X24">
            <v>11</v>
          </cell>
          <cell r="Z24">
            <v>52</v>
          </cell>
          <cell r="AA24">
            <v>51</v>
          </cell>
          <cell r="AB24">
            <v>53</v>
          </cell>
          <cell r="AC24">
            <v>56</v>
          </cell>
          <cell r="AD24">
            <v>53</v>
          </cell>
          <cell r="AE24">
            <v>50</v>
          </cell>
          <cell r="AF24">
            <v>36</v>
          </cell>
          <cell r="AG24">
            <v>3</v>
          </cell>
          <cell r="AH24">
            <v>7</v>
          </cell>
        </row>
        <row r="25">
          <cell r="A25">
            <v>20</v>
          </cell>
          <cell r="B25">
            <v>20</v>
          </cell>
          <cell r="C25" t="str">
            <v>２７－Ａ</v>
          </cell>
          <cell r="D25" t="str">
            <v>大山　哲正</v>
          </cell>
          <cell r="E25" t="str">
            <v>愛   知</v>
          </cell>
          <cell r="F25" t="str">
            <v>大山コークス販売（株）</v>
          </cell>
          <cell r="H25">
            <v>615</v>
          </cell>
          <cell r="I25">
            <v>72</v>
          </cell>
          <cell r="J25">
            <v>6</v>
          </cell>
          <cell r="K25">
            <v>11</v>
          </cell>
          <cell r="M25">
            <v>300</v>
          </cell>
          <cell r="N25">
            <v>315</v>
          </cell>
          <cell r="P25">
            <v>47</v>
          </cell>
          <cell r="Q25">
            <v>45</v>
          </cell>
          <cell r="R25">
            <v>49</v>
          </cell>
          <cell r="S25">
            <v>53</v>
          </cell>
          <cell r="T25">
            <v>54</v>
          </cell>
          <cell r="U25">
            <v>52</v>
          </cell>
          <cell r="V25">
            <v>36</v>
          </cell>
          <cell r="W25">
            <v>2</v>
          </cell>
          <cell r="X25">
            <v>5</v>
          </cell>
          <cell r="Z25">
            <v>48</v>
          </cell>
          <cell r="AA25">
            <v>54</v>
          </cell>
          <cell r="AB25">
            <v>53</v>
          </cell>
          <cell r="AC25">
            <v>55</v>
          </cell>
          <cell r="AD25">
            <v>55</v>
          </cell>
          <cell r="AE25">
            <v>50</v>
          </cell>
          <cell r="AF25">
            <v>36</v>
          </cell>
          <cell r="AG25">
            <v>4</v>
          </cell>
          <cell r="AH25">
            <v>6</v>
          </cell>
        </row>
        <row r="26">
          <cell r="A26">
            <v>9</v>
          </cell>
          <cell r="B26">
            <v>9</v>
          </cell>
          <cell r="C26" t="str">
            <v>２７－Ｂ</v>
          </cell>
          <cell r="D26" t="str">
            <v>渡邊　博文</v>
          </cell>
          <cell r="E26" t="str">
            <v>東   京</v>
          </cell>
          <cell r="F26" t="str">
            <v>キャノン販売（株）</v>
          </cell>
          <cell r="H26">
            <v>637</v>
          </cell>
          <cell r="I26">
            <v>72</v>
          </cell>
          <cell r="J26">
            <v>10</v>
          </cell>
          <cell r="K26">
            <v>25</v>
          </cell>
          <cell r="M26">
            <v>317</v>
          </cell>
          <cell r="N26">
            <v>320</v>
          </cell>
          <cell r="P26">
            <v>54</v>
          </cell>
          <cell r="Q26">
            <v>47</v>
          </cell>
          <cell r="R26">
            <v>50</v>
          </cell>
          <cell r="S26">
            <v>56</v>
          </cell>
          <cell r="T26">
            <v>53</v>
          </cell>
          <cell r="U26">
            <v>57</v>
          </cell>
          <cell r="V26">
            <v>36</v>
          </cell>
          <cell r="W26">
            <v>4</v>
          </cell>
          <cell r="X26">
            <v>11</v>
          </cell>
          <cell r="Z26">
            <v>50</v>
          </cell>
          <cell r="AA26">
            <v>50</v>
          </cell>
          <cell r="AB26">
            <v>54</v>
          </cell>
          <cell r="AC26">
            <v>55</v>
          </cell>
          <cell r="AD26">
            <v>57</v>
          </cell>
          <cell r="AE26">
            <v>54</v>
          </cell>
          <cell r="AF26">
            <v>36</v>
          </cell>
          <cell r="AG26">
            <v>6</v>
          </cell>
          <cell r="AH26">
            <v>14</v>
          </cell>
        </row>
        <row r="27">
          <cell r="A27">
            <v>11</v>
          </cell>
          <cell r="B27">
            <v>11</v>
          </cell>
          <cell r="C27" t="str">
            <v>２７－Ｃ</v>
          </cell>
          <cell r="D27" t="str">
            <v>伊藤　祐幸</v>
          </cell>
          <cell r="E27" t="str">
            <v>大   阪</v>
          </cell>
          <cell r="F27" t="str">
            <v>（株）平和製作所</v>
          </cell>
          <cell r="H27">
            <v>635</v>
          </cell>
          <cell r="I27">
            <v>72</v>
          </cell>
          <cell r="J27">
            <v>4</v>
          </cell>
          <cell r="K27">
            <v>16</v>
          </cell>
          <cell r="M27">
            <v>313</v>
          </cell>
          <cell r="N27">
            <v>322</v>
          </cell>
          <cell r="P27">
            <v>48</v>
          </cell>
          <cell r="Q27">
            <v>56</v>
          </cell>
          <cell r="R27">
            <v>51</v>
          </cell>
          <cell r="S27">
            <v>52</v>
          </cell>
          <cell r="T27">
            <v>54</v>
          </cell>
          <cell r="U27">
            <v>52</v>
          </cell>
          <cell r="V27">
            <v>36</v>
          </cell>
          <cell r="W27">
            <v>0</v>
          </cell>
          <cell r="X27">
            <v>6</v>
          </cell>
          <cell r="Z27">
            <v>53</v>
          </cell>
          <cell r="AA27">
            <v>55</v>
          </cell>
          <cell r="AB27">
            <v>53</v>
          </cell>
          <cell r="AC27">
            <v>54</v>
          </cell>
          <cell r="AD27">
            <v>53</v>
          </cell>
          <cell r="AE27">
            <v>54</v>
          </cell>
          <cell r="AF27">
            <v>36</v>
          </cell>
          <cell r="AG27">
            <v>4</v>
          </cell>
          <cell r="AH27">
            <v>10</v>
          </cell>
        </row>
        <row r="28">
          <cell r="A28">
            <v>13</v>
          </cell>
          <cell r="B28">
            <v>13</v>
          </cell>
          <cell r="C28" t="str">
            <v>２７－Ｄ</v>
          </cell>
          <cell r="D28" t="str">
            <v>近藤　英之</v>
          </cell>
          <cell r="E28" t="str">
            <v>岐   阜</v>
          </cell>
          <cell r="F28" t="str">
            <v>菊水化学工業（株）</v>
          </cell>
          <cell r="H28">
            <v>631</v>
          </cell>
          <cell r="I28">
            <v>72</v>
          </cell>
          <cell r="J28">
            <v>6</v>
          </cell>
          <cell r="K28">
            <v>14</v>
          </cell>
          <cell r="M28">
            <v>308</v>
          </cell>
          <cell r="N28">
            <v>323</v>
          </cell>
          <cell r="P28">
            <v>51</v>
          </cell>
          <cell r="Q28">
            <v>54</v>
          </cell>
          <cell r="R28">
            <v>47</v>
          </cell>
          <cell r="S28">
            <v>48</v>
          </cell>
          <cell r="T28">
            <v>52</v>
          </cell>
          <cell r="U28">
            <v>56</v>
          </cell>
          <cell r="V28">
            <v>36</v>
          </cell>
          <cell r="W28">
            <v>2</v>
          </cell>
          <cell r="X28">
            <v>7</v>
          </cell>
          <cell r="Z28">
            <v>54</v>
          </cell>
          <cell r="AA28">
            <v>54</v>
          </cell>
          <cell r="AB28">
            <v>54</v>
          </cell>
          <cell r="AC28">
            <v>55</v>
          </cell>
          <cell r="AD28">
            <v>54</v>
          </cell>
          <cell r="AE28">
            <v>52</v>
          </cell>
          <cell r="AF28">
            <v>36</v>
          </cell>
          <cell r="AG28">
            <v>4</v>
          </cell>
          <cell r="AH28">
            <v>7</v>
          </cell>
        </row>
        <row r="29">
          <cell r="A29">
            <v>10</v>
          </cell>
          <cell r="B29">
            <v>10</v>
          </cell>
          <cell r="C29" t="str">
            <v>２８－Ａ</v>
          </cell>
          <cell r="D29" t="str">
            <v>北河　康敬</v>
          </cell>
          <cell r="E29" t="str">
            <v>愛   知</v>
          </cell>
          <cell r="F29" t="str">
            <v>トヨタ自動車（株）</v>
          </cell>
          <cell r="H29">
            <v>637</v>
          </cell>
          <cell r="I29">
            <v>72</v>
          </cell>
          <cell r="J29">
            <v>5</v>
          </cell>
          <cell r="K29">
            <v>20</v>
          </cell>
          <cell r="M29">
            <v>314</v>
          </cell>
          <cell r="N29">
            <v>323</v>
          </cell>
          <cell r="P29">
            <v>50</v>
          </cell>
          <cell r="Q29">
            <v>52</v>
          </cell>
          <cell r="R29">
            <v>49</v>
          </cell>
          <cell r="S29">
            <v>57</v>
          </cell>
          <cell r="T29">
            <v>54</v>
          </cell>
          <cell r="U29">
            <v>52</v>
          </cell>
          <cell r="V29">
            <v>36</v>
          </cell>
          <cell r="W29">
            <v>3</v>
          </cell>
          <cell r="X29">
            <v>10</v>
          </cell>
          <cell r="Z29">
            <v>55</v>
          </cell>
          <cell r="AA29">
            <v>50</v>
          </cell>
          <cell r="AB29">
            <v>53</v>
          </cell>
          <cell r="AC29">
            <v>56</v>
          </cell>
          <cell r="AD29">
            <v>54</v>
          </cell>
          <cell r="AE29">
            <v>55</v>
          </cell>
          <cell r="AF29">
            <v>36</v>
          </cell>
          <cell r="AG29">
            <v>2</v>
          </cell>
          <cell r="AH29">
            <v>10</v>
          </cell>
        </row>
        <row r="30">
          <cell r="A30">
            <v>18</v>
          </cell>
          <cell r="B30">
            <v>18</v>
          </cell>
          <cell r="C30" t="str">
            <v>２８－Ｂ</v>
          </cell>
          <cell r="D30" t="str">
            <v>大野　寿明</v>
          </cell>
          <cell r="E30" t="str">
            <v>東   京</v>
          </cell>
          <cell r="F30" t="str">
            <v>オイレス工業（株）</v>
          </cell>
          <cell r="H30">
            <v>623</v>
          </cell>
          <cell r="I30">
            <v>72</v>
          </cell>
          <cell r="J30">
            <v>10</v>
          </cell>
          <cell r="K30">
            <v>19</v>
          </cell>
          <cell r="M30">
            <v>322</v>
          </cell>
          <cell r="N30">
            <v>301</v>
          </cell>
          <cell r="P30">
            <v>51</v>
          </cell>
          <cell r="Q30">
            <v>53</v>
          </cell>
          <cell r="R30">
            <v>53</v>
          </cell>
          <cell r="S30">
            <v>52</v>
          </cell>
          <cell r="T30">
            <v>57</v>
          </cell>
          <cell r="U30">
            <v>56</v>
          </cell>
          <cell r="V30">
            <v>36</v>
          </cell>
          <cell r="W30">
            <v>8</v>
          </cell>
          <cell r="X30">
            <v>12</v>
          </cell>
          <cell r="Z30">
            <v>52</v>
          </cell>
          <cell r="AA30">
            <v>51</v>
          </cell>
          <cell r="AB30">
            <v>51</v>
          </cell>
          <cell r="AC30">
            <v>53</v>
          </cell>
          <cell r="AD30">
            <v>52</v>
          </cell>
          <cell r="AE30">
            <v>42</v>
          </cell>
          <cell r="AF30">
            <v>36</v>
          </cell>
          <cell r="AG30">
            <v>2</v>
          </cell>
          <cell r="AH30">
            <v>7</v>
          </cell>
        </row>
        <row r="31">
          <cell r="A31">
            <v>1</v>
          </cell>
          <cell r="B31">
            <v>1</v>
          </cell>
          <cell r="C31" t="str">
            <v>２８－Ｃ</v>
          </cell>
          <cell r="D31" t="str">
            <v>竹村　公作</v>
          </cell>
          <cell r="E31" t="str">
            <v>奈   良</v>
          </cell>
          <cell r="F31" t="str">
            <v>奈良県アーチェリー連盟</v>
          </cell>
          <cell r="H31">
            <v>657</v>
          </cell>
          <cell r="I31">
            <v>72</v>
          </cell>
          <cell r="J31">
            <v>9</v>
          </cell>
          <cell r="K31">
            <v>27</v>
          </cell>
          <cell r="M31">
            <v>320</v>
          </cell>
          <cell r="N31">
            <v>337</v>
          </cell>
          <cell r="P31">
            <v>50</v>
          </cell>
          <cell r="Q31">
            <v>54</v>
          </cell>
          <cell r="R31">
            <v>51</v>
          </cell>
          <cell r="S31">
            <v>57</v>
          </cell>
          <cell r="T31">
            <v>53</v>
          </cell>
          <cell r="U31">
            <v>55</v>
          </cell>
          <cell r="V31">
            <v>36</v>
          </cell>
          <cell r="W31">
            <v>3</v>
          </cell>
          <cell r="X31">
            <v>9</v>
          </cell>
          <cell r="Z31">
            <v>54</v>
          </cell>
          <cell r="AA31">
            <v>54</v>
          </cell>
          <cell r="AB31">
            <v>58</v>
          </cell>
          <cell r="AC31">
            <v>56</v>
          </cell>
          <cell r="AD31">
            <v>58</v>
          </cell>
          <cell r="AE31">
            <v>57</v>
          </cell>
          <cell r="AF31">
            <v>36</v>
          </cell>
          <cell r="AG31">
            <v>6</v>
          </cell>
          <cell r="AH31">
            <v>18</v>
          </cell>
        </row>
        <row r="32">
          <cell r="A32">
            <v>16</v>
          </cell>
          <cell r="B32">
            <v>16</v>
          </cell>
          <cell r="C32" t="str">
            <v>２８－Ｄ</v>
          </cell>
          <cell r="D32" t="str">
            <v>古川　慎一</v>
          </cell>
          <cell r="E32" t="str">
            <v>兵   庫</v>
          </cell>
          <cell r="F32" t="str">
            <v>富士電波工業</v>
          </cell>
          <cell r="H32">
            <v>626</v>
          </cell>
          <cell r="I32">
            <v>72</v>
          </cell>
          <cell r="J32">
            <v>4</v>
          </cell>
          <cell r="K32">
            <v>19</v>
          </cell>
          <cell r="M32">
            <v>314</v>
          </cell>
          <cell r="N32">
            <v>312</v>
          </cell>
          <cell r="P32">
            <v>53</v>
          </cell>
          <cell r="Q32">
            <v>49</v>
          </cell>
          <cell r="R32">
            <v>51</v>
          </cell>
          <cell r="S32">
            <v>47</v>
          </cell>
          <cell r="T32">
            <v>59</v>
          </cell>
          <cell r="U32">
            <v>55</v>
          </cell>
          <cell r="V32">
            <v>36</v>
          </cell>
          <cell r="W32">
            <v>4</v>
          </cell>
          <cell r="X32">
            <v>12</v>
          </cell>
          <cell r="Z32">
            <v>50</v>
          </cell>
          <cell r="AA32">
            <v>54</v>
          </cell>
          <cell r="AB32">
            <v>51</v>
          </cell>
          <cell r="AC32">
            <v>51</v>
          </cell>
          <cell r="AD32">
            <v>54</v>
          </cell>
          <cell r="AE32">
            <v>52</v>
          </cell>
          <cell r="AF32">
            <v>36</v>
          </cell>
          <cell r="AG32">
            <v>0</v>
          </cell>
          <cell r="AH32">
            <v>7</v>
          </cell>
        </row>
        <row r="54">
          <cell r="A54">
            <v>1</v>
          </cell>
          <cell r="B54">
            <v>1</v>
          </cell>
          <cell r="C54" t="str">
            <v>２８－Ｃ</v>
          </cell>
          <cell r="D54" t="str">
            <v>竹村　公作</v>
          </cell>
          <cell r="E54" t="str">
            <v>奈   良</v>
          </cell>
          <cell r="F54" t="str">
            <v>奈良県アーチェリー連盟</v>
          </cell>
          <cell r="H54">
            <v>657</v>
          </cell>
          <cell r="I54">
            <v>72</v>
          </cell>
          <cell r="J54">
            <v>9</v>
          </cell>
          <cell r="K54">
            <v>27</v>
          </cell>
          <cell r="M54">
            <v>320</v>
          </cell>
          <cell r="N54">
            <v>337</v>
          </cell>
          <cell r="P54">
            <v>50</v>
          </cell>
          <cell r="Q54">
            <v>54</v>
          </cell>
          <cell r="R54">
            <v>51</v>
          </cell>
          <cell r="S54">
            <v>57</v>
          </cell>
          <cell r="T54">
            <v>53</v>
          </cell>
          <cell r="U54">
            <v>55</v>
          </cell>
          <cell r="V54">
            <v>36</v>
          </cell>
          <cell r="W54">
            <v>3</v>
          </cell>
          <cell r="X54">
            <v>9</v>
          </cell>
          <cell r="Z54">
            <v>54</v>
          </cell>
          <cell r="AA54">
            <v>54</v>
          </cell>
          <cell r="AB54">
            <v>58</v>
          </cell>
          <cell r="AC54">
            <v>56</v>
          </cell>
          <cell r="AD54">
            <v>58</v>
          </cell>
          <cell r="AE54">
            <v>57</v>
          </cell>
          <cell r="AF54">
            <v>36</v>
          </cell>
          <cell r="AG54">
            <v>6</v>
          </cell>
          <cell r="AH54">
            <v>18</v>
          </cell>
        </row>
        <row r="55">
          <cell r="A55">
            <v>2</v>
          </cell>
          <cell r="B55">
            <v>2</v>
          </cell>
          <cell r="C55" t="str">
            <v>２４－Ｂ</v>
          </cell>
          <cell r="D55" t="str">
            <v>種部　浩司</v>
          </cell>
          <cell r="E55" t="str">
            <v>東   京</v>
          </cell>
          <cell r="F55" t="str">
            <v>渋谷アーチェリー</v>
          </cell>
          <cell r="H55">
            <v>652</v>
          </cell>
          <cell r="I55">
            <v>72</v>
          </cell>
          <cell r="J55">
            <v>13</v>
          </cell>
          <cell r="K55">
            <v>30</v>
          </cell>
          <cell r="M55">
            <v>322</v>
          </cell>
          <cell r="N55">
            <v>330</v>
          </cell>
          <cell r="P55">
            <v>53</v>
          </cell>
          <cell r="Q55">
            <v>52</v>
          </cell>
          <cell r="R55">
            <v>55</v>
          </cell>
          <cell r="S55">
            <v>54</v>
          </cell>
          <cell r="T55">
            <v>54</v>
          </cell>
          <cell r="U55">
            <v>54</v>
          </cell>
          <cell r="V55">
            <v>36</v>
          </cell>
          <cell r="W55">
            <v>6</v>
          </cell>
          <cell r="X55">
            <v>14</v>
          </cell>
          <cell r="Z55">
            <v>53</v>
          </cell>
          <cell r="AA55">
            <v>56</v>
          </cell>
          <cell r="AB55">
            <v>59</v>
          </cell>
          <cell r="AC55">
            <v>54</v>
          </cell>
          <cell r="AD55">
            <v>57</v>
          </cell>
          <cell r="AE55">
            <v>51</v>
          </cell>
          <cell r="AF55">
            <v>36</v>
          </cell>
          <cell r="AG55">
            <v>7</v>
          </cell>
          <cell r="AH55">
            <v>16</v>
          </cell>
        </row>
        <row r="56">
          <cell r="A56">
            <v>3</v>
          </cell>
          <cell r="B56">
            <v>3</v>
          </cell>
          <cell r="C56" t="str">
            <v>２３－Ｄ</v>
          </cell>
          <cell r="D56" t="str">
            <v>鈴木　雄一</v>
          </cell>
          <cell r="E56" t="str">
            <v>山   梨</v>
          </cell>
          <cell r="F56" t="str">
            <v>自営</v>
          </cell>
          <cell r="H56">
            <v>649</v>
          </cell>
          <cell r="I56">
            <v>72</v>
          </cell>
          <cell r="J56">
            <v>9</v>
          </cell>
          <cell r="K56">
            <v>27</v>
          </cell>
          <cell r="M56">
            <v>318</v>
          </cell>
          <cell r="N56">
            <v>331</v>
          </cell>
          <cell r="P56">
            <v>48</v>
          </cell>
          <cell r="Q56">
            <v>51</v>
          </cell>
          <cell r="R56">
            <v>51</v>
          </cell>
          <cell r="S56">
            <v>53</v>
          </cell>
          <cell r="T56">
            <v>57</v>
          </cell>
          <cell r="U56">
            <v>58</v>
          </cell>
          <cell r="V56">
            <v>36</v>
          </cell>
          <cell r="W56">
            <v>4</v>
          </cell>
          <cell r="X56">
            <v>12</v>
          </cell>
          <cell r="Z56">
            <v>56</v>
          </cell>
          <cell r="AA56">
            <v>55</v>
          </cell>
          <cell r="AB56">
            <v>54</v>
          </cell>
          <cell r="AC56">
            <v>58</v>
          </cell>
          <cell r="AD56">
            <v>56</v>
          </cell>
          <cell r="AE56">
            <v>52</v>
          </cell>
          <cell r="AF56">
            <v>36</v>
          </cell>
          <cell r="AG56">
            <v>5</v>
          </cell>
          <cell r="AH56">
            <v>15</v>
          </cell>
        </row>
        <row r="57">
          <cell r="A57">
            <v>4</v>
          </cell>
          <cell r="B57">
            <v>4</v>
          </cell>
          <cell r="C57" t="str">
            <v>２６－Ｄ</v>
          </cell>
          <cell r="D57" t="str">
            <v>山田　　彰</v>
          </cell>
          <cell r="E57" t="str">
            <v>岐   阜</v>
          </cell>
          <cell r="F57" t="str">
            <v>（株）トーカイ</v>
          </cell>
          <cell r="H57">
            <v>647</v>
          </cell>
          <cell r="I57">
            <v>72</v>
          </cell>
          <cell r="J57">
            <v>6</v>
          </cell>
          <cell r="K57">
            <v>18</v>
          </cell>
          <cell r="M57">
            <v>332</v>
          </cell>
          <cell r="N57">
            <v>315</v>
          </cell>
          <cell r="P57">
            <v>55</v>
          </cell>
          <cell r="Q57">
            <v>55</v>
          </cell>
          <cell r="R57">
            <v>55</v>
          </cell>
          <cell r="S57">
            <v>56</v>
          </cell>
          <cell r="T57">
            <v>56</v>
          </cell>
          <cell r="U57">
            <v>55</v>
          </cell>
          <cell r="V57">
            <v>36</v>
          </cell>
          <cell r="W57">
            <v>3</v>
          </cell>
          <cell r="X57">
            <v>11</v>
          </cell>
          <cell r="Z57">
            <v>52</v>
          </cell>
          <cell r="AA57">
            <v>51</v>
          </cell>
          <cell r="AB57">
            <v>53</v>
          </cell>
          <cell r="AC57">
            <v>56</v>
          </cell>
          <cell r="AD57">
            <v>53</v>
          </cell>
          <cell r="AE57">
            <v>50</v>
          </cell>
          <cell r="AF57">
            <v>36</v>
          </cell>
          <cell r="AG57">
            <v>3</v>
          </cell>
          <cell r="AH57">
            <v>7</v>
          </cell>
        </row>
        <row r="58">
          <cell r="A58">
            <v>5</v>
          </cell>
          <cell r="B58">
            <v>5</v>
          </cell>
          <cell r="C58" t="str">
            <v>２４－Ｄ</v>
          </cell>
          <cell r="D58" t="str">
            <v>藤山　龍治</v>
          </cell>
          <cell r="E58" t="str">
            <v>熊   本</v>
          </cell>
          <cell r="F58" t="str">
            <v>（有）花谷工業</v>
          </cell>
          <cell r="H58">
            <v>643</v>
          </cell>
          <cell r="I58">
            <v>72</v>
          </cell>
          <cell r="J58">
            <v>9</v>
          </cell>
          <cell r="K58">
            <v>21</v>
          </cell>
          <cell r="M58">
            <v>321</v>
          </cell>
          <cell r="N58">
            <v>322</v>
          </cell>
          <cell r="P58">
            <v>53</v>
          </cell>
          <cell r="Q58">
            <v>54</v>
          </cell>
          <cell r="R58">
            <v>57</v>
          </cell>
          <cell r="S58">
            <v>49</v>
          </cell>
          <cell r="T58">
            <v>54</v>
          </cell>
          <cell r="U58">
            <v>54</v>
          </cell>
          <cell r="V58">
            <v>36</v>
          </cell>
          <cell r="W58">
            <v>3</v>
          </cell>
          <cell r="X58">
            <v>12</v>
          </cell>
          <cell r="Z58">
            <v>53</v>
          </cell>
          <cell r="AA58">
            <v>51</v>
          </cell>
          <cell r="AB58">
            <v>52</v>
          </cell>
          <cell r="AC58">
            <v>55</v>
          </cell>
          <cell r="AD58">
            <v>54</v>
          </cell>
          <cell r="AE58">
            <v>57</v>
          </cell>
          <cell r="AF58">
            <v>36</v>
          </cell>
          <cell r="AG58">
            <v>6</v>
          </cell>
          <cell r="AH58">
            <v>9</v>
          </cell>
        </row>
        <row r="59">
          <cell r="A59">
            <v>6</v>
          </cell>
          <cell r="B59">
            <v>6</v>
          </cell>
          <cell r="C59" t="str">
            <v>２４－Ａ</v>
          </cell>
          <cell r="D59" t="str">
            <v>山本　　昇</v>
          </cell>
          <cell r="E59" t="str">
            <v>愛   知</v>
          </cell>
          <cell r="F59" t="str">
            <v>ヤマザキマザック（株）</v>
          </cell>
          <cell r="H59">
            <v>642</v>
          </cell>
          <cell r="I59">
            <v>72</v>
          </cell>
          <cell r="J59">
            <v>7</v>
          </cell>
          <cell r="K59">
            <v>22</v>
          </cell>
          <cell r="M59">
            <v>321</v>
          </cell>
          <cell r="N59">
            <v>321</v>
          </cell>
          <cell r="P59">
            <v>58</v>
          </cell>
          <cell r="Q59">
            <v>54</v>
          </cell>
          <cell r="R59">
            <v>50</v>
          </cell>
          <cell r="S59">
            <v>53</v>
          </cell>
          <cell r="T59">
            <v>56</v>
          </cell>
          <cell r="U59">
            <v>50</v>
          </cell>
          <cell r="V59">
            <v>36</v>
          </cell>
          <cell r="W59">
            <v>3</v>
          </cell>
          <cell r="X59">
            <v>13</v>
          </cell>
          <cell r="Z59">
            <v>52</v>
          </cell>
          <cell r="AA59">
            <v>52</v>
          </cell>
          <cell r="AB59">
            <v>53</v>
          </cell>
          <cell r="AC59">
            <v>54</v>
          </cell>
          <cell r="AD59">
            <v>56</v>
          </cell>
          <cell r="AE59">
            <v>54</v>
          </cell>
          <cell r="AF59">
            <v>36</v>
          </cell>
          <cell r="AG59">
            <v>4</v>
          </cell>
          <cell r="AH59">
            <v>9</v>
          </cell>
        </row>
        <row r="60">
          <cell r="A60">
            <v>7</v>
          </cell>
          <cell r="B60">
            <v>7</v>
          </cell>
          <cell r="C60" t="str">
            <v>２３－Ｃ</v>
          </cell>
          <cell r="D60" t="str">
            <v>沖本　真春</v>
          </cell>
          <cell r="E60" t="str">
            <v>広   島</v>
          </cell>
          <cell r="F60" t="str">
            <v>東広島市立向陽中学校教諭</v>
          </cell>
          <cell r="H60">
            <v>638</v>
          </cell>
          <cell r="I60">
            <v>72</v>
          </cell>
          <cell r="J60">
            <v>7</v>
          </cell>
          <cell r="K60">
            <v>21</v>
          </cell>
          <cell r="M60">
            <v>322</v>
          </cell>
          <cell r="N60">
            <v>316</v>
          </cell>
          <cell r="P60">
            <v>55</v>
          </cell>
          <cell r="Q60">
            <v>57</v>
          </cell>
          <cell r="R60">
            <v>52</v>
          </cell>
          <cell r="S60">
            <v>53</v>
          </cell>
          <cell r="T60">
            <v>54</v>
          </cell>
          <cell r="U60">
            <v>51</v>
          </cell>
          <cell r="V60">
            <v>36</v>
          </cell>
          <cell r="W60">
            <v>5</v>
          </cell>
          <cell r="X60">
            <v>11</v>
          </cell>
          <cell r="Z60">
            <v>55</v>
          </cell>
          <cell r="AA60">
            <v>50</v>
          </cell>
          <cell r="AB60">
            <v>52</v>
          </cell>
          <cell r="AC60">
            <v>54</v>
          </cell>
          <cell r="AD60">
            <v>49</v>
          </cell>
          <cell r="AE60">
            <v>56</v>
          </cell>
          <cell r="AF60">
            <v>36</v>
          </cell>
          <cell r="AG60">
            <v>2</v>
          </cell>
          <cell r="AH60">
            <v>10</v>
          </cell>
        </row>
        <row r="61">
          <cell r="A61">
            <v>8</v>
          </cell>
          <cell r="B61">
            <v>8</v>
          </cell>
          <cell r="C61" t="str">
            <v>２５－Ａ</v>
          </cell>
          <cell r="D61" t="str">
            <v>上岡　隆真</v>
          </cell>
          <cell r="E61" t="str">
            <v>愛   知</v>
          </cell>
          <cell r="F61" t="str">
            <v>（株）トヨタテクノサービス</v>
          </cell>
          <cell r="H61">
            <v>638</v>
          </cell>
          <cell r="I61">
            <v>72</v>
          </cell>
          <cell r="J61">
            <v>8</v>
          </cell>
          <cell r="K61">
            <v>20</v>
          </cell>
          <cell r="M61">
            <v>317</v>
          </cell>
          <cell r="N61">
            <v>321</v>
          </cell>
          <cell r="P61">
            <v>52</v>
          </cell>
          <cell r="Q61">
            <v>47</v>
          </cell>
          <cell r="R61">
            <v>55</v>
          </cell>
          <cell r="S61">
            <v>54</v>
          </cell>
          <cell r="T61">
            <v>56</v>
          </cell>
          <cell r="U61">
            <v>53</v>
          </cell>
          <cell r="V61">
            <v>36</v>
          </cell>
          <cell r="W61">
            <v>3</v>
          </cell>
          <cell r="X61">
            <v>10</v>
          </cell>
          <cell r="Z61">
            <v>56</v>
          </cell>
          <cell r="AA61">
            <v>52</v>
          </cell>
          <cell r="AB61">
            <v>52</v>
          </cell>
          <cell r="AC61">
            <v>49</v>
          </cell>
          <cell r="AD61">
            <v>58</v>
          </cell>
          <cell r="AE61">
            <v>54</v>
          </cell>
          <cell r="AF61">
            <v>36</v>
          </cell>
          <cell r="AG61">
            <v>5</v>
          </cell>
          <cell r="AH61">
            <v>10</v>
          </cell>
        </row>
        <row r="62">
          <cell r="A62">
            <v>9</v>
          </cell>
          <cell r="B62">
            <v>9</v>
          </cell>
          <cell r="C62" t="str">
            <v>２７－Ｂ</v>
          </cell>
          <cell r="D62" t="str">
            <v>渡邊　博文</v>
          </cell>
          <cell r="E62" t="str">
            <v>東   京</v>
          </cell>
          <cell r="F62" t="str">
            <v>キャノン販売（株）</v>
          </cell>
          <cell r="H62">
            <v>637</v>
          </cell>
          <cell r="I62">
            <v>72</v>
          </cell>
          <cell r="J62">
            <v>10</v>
          </cell>
          <cell r="K62">
            <v>25</v>
          </cell>
          <cell r="M62">
            <v>317</v>
          </cell>
          <cell r="N62">
            <v>320</v>
          </cell>
          <cell r="P62">
            <v>54</v>
          </cell>
          <cell r="Q62">
            <v>47</v>
          </cell>
          <cell r="R62">
            <v>50</v>
          </cell>
          <cell r="S62">
            <v>56</v>
          </cell>
          <cell r="T62">
            <v>53</v>
          </cell>
          <cell r="U62">
            <v>57</v>
          </cell>
          <cell r="V62">
            <v>36</v>
          </cell>
          <cell r="W62">
            <v>4</v>
          </cell>
          <cell r="X62">
            <v>11</v>
          </cell>
          <cell r="Z62">
            <v>50</v>
          </cell>
          <cell r="AA62">
            <v>50</v>
          </cell>
          <cell r="AB62">
            <v>54</v>
          </cell>
          <cell r="AC62">
            <v>55</v>
          </cell>
          <cell r="AD62">
            <v>57</v>
          </cell>
          <cell r="AE62">
            <v>54</v>
          </cell>
          <cell r="AF62">
            <v>36</v>
          </cell>
          <cell r="AG62">
            <v>6</v>
          </cell>
          <cell r="AH62">
            <v>14</v>
          </cell>
        </row>
        <row r="63">
          <cell r="A63">
            <v>10</v>
          </cell>
          <cell r="B63">
            <v>10</v>
          </cell>
          <cell r="C63" t="str">
            <v>２８－Ａ</v>
          </cell>
          <cell r="D63" t="str">
            <v>北河　康敬</v>
          </cell>
          <cell r="E63" t="str">
            <v>愛   知</v>
          </cell>
          <cell r="F63" t="str">
            <v>トヨタ自動車（株）</v>
          </cell>
          <cell r="H63">
            <v>637</v>
          </cell>
          <cell r="I63">
            <v>72</v>
          </cell>
          <cell r="J63">
            <v>5</v>
          </cell>
          <cell r="K63">
            <v>20</v>
          </cell>
          <cell r="M63">
            <v>314</v>
          </cell>
          <cell r="N63">
            <v>323</v>
          </cell>
          <cell r="P63">
            <v>50</v>
          </cell>
          <cell r="Q63">
            <v>52</v>
          </cell>
          <cell r="R63">
            <v>49</v>
          </cell>
          <cell r="S63">
            <v>57</v>
          </cell>
          <cell r="T63">
            <v>54</v>
          </cell>
          <cell r="U63">
            <v>52</v>
          </cell>
          <cell r="V63">
            <v>36</v>
          </cell>
          <cell r="W63">
            <v>3</v>
          </cell>
          <cell r="X63">
            <v>10</v>
          </cell>
          <cell r="Z63">
            <v>55</v>
          </cell>
          <cell r="AA63">
            <v>50</v>
          </cell>
          <cell r="AB63">
            <v>53</v>
          </cell>
          <cell r="AC63">
            <v>56</v>
          </cell>
          <cell r="AD63">
            <v>54</v>
          </cell>
          <cell r="AE63">
            <v>55</v>
          </cell>
          <cell r="AF63">
            <v>36</v>
          </cell>
          <cell r="AG63">
            <v>2</v>
          </cell>
          <cell r="AH63">
            <v>10</v>
          </cell>
        </row>
        <row r="64">
          <cell r="A64">
            <v>11</v>
          </cell>
          <cell r="B64">
            <v>11</v>
          </cell>
          <cell r="C64" t="str">
            <v>２７－Ｃ</v>
          </cell>
          <cell r="D64" t="str">
            <v>伊藤　祐幸</v>
          </cell>
          <cell r="E64" t="str">
            <v>大   阪</v>
          </cell>
          <cell r="F64" t="str">
            <v>（株）平和製作所</v>
          </cell>
          <cell r="H64">
            <v>635</v>
          </cell>
          <cell r="I64">
            <v>72</v>
          </cell>
          <cell r="J64">
            <v>4</v>
          </cell>
          <cell r="K64">
            <v>16</v>
          </cell>
          <cell r="M64">
            <v>313</v>
          </cell>
          <cell r="N64">
            <v>322</v>
          </cell>
          <cell r="P64">
            <v>48</v>
          </cell>
          <cell r="Q64">
            <v>56</v>
          </cell>
          <cell r="R64">
            <v>51</v>
          </cell>
          <cell r="S64">
            <v>52</v>
          </cell>
          <cell r="T64">
            <v>54</v>
          </cell>
          <cell r="U64">
            <v>52</v>
          </cell>
          <cell r="V64">
            <v>36</v>
          </cell>
          <cell r="W64">
            <v>0</v>
          </cell>
          <cell r="X64">
            <v>6</v>
          </cell>
          <cell r="Z64">
            <v>53</v>
          </cell>
          <cell r="AA64">
            <v>55</v>
          </cell>
          <cell r="AB64">
            <v>53</v>
          </cell>
          <cell r="AC64">
            <v>54</v>
          </cell>
          <cell r="AD64">
            <v>53</v>
          </cell>
          <cell r="AE64">
            <v>54</v>
          </cell>
          <cell r="AF64">
            <v>36</v>
          </cell>
          <cell r="AG64">
            <v>4</v>
          </cell>
          <cell r="AH64">
            <v>10</v>
          </cell>
        </row>
        <row r="65">
          <cell r="A65">
            <v>12</v>
          </cell>
          <cell r="B65">
            <v>12</v>
          </cell>
          <cell r="C65" t="str">
            <v>２６－Ｂ</v>
          </cell>
          <cell r="D65" t="str">
            <v>武内　　智</v>
          </cell>
          <cell r="E65" t="str">
            <v>東   京</v>
          </cell>
          <cell r="F65" t="str">
            <v>日本スペースイメージング（株）</v>
          </cell>
          <cell r="H65">
            <v>631</v>
          </cell>
          <cell r="I65">
            <v>72</v>
          </cell>
          <cell r="J65">
            <v>7</v>
          </cell>
          <cell r="K65">
            <v>21</v>
          </cell>
          <cell r="M65">
            <v>314</v>
          </cell>
          <cell r="N65">
            <v>317</v>
          </cell>
          <cell r="P65">
            <v>52</v>
          </cell>
          <cell r="Q65">
            <v>47</v>
          </cell>
          <cell r="R65">
            <v>53</v>
          </cell>
          <cell r="S65">
            <v>52</v>
          </cell>
          <cell r="T65">
            <v>55</v>
          </cell>
          <cell r="U65">
            <v>55</v>
          </cell>
          <cell r="V65">
            <v>36</v>
          </cell>
          <cell r="W65">
            <v>5</v>
          </cell>
          <cell r="X65">
            <v>12</v>
          </cell>
          <cell r="Z65">
            <v>52</v>
          </cell>
          <cell r="AA65">
            <v>55</v>
          </cell>
          <cell r="AB65">
            <v>53</v>
          </cell>
          <cell r="AC65">
            <v>56</v>
          </cell>
          <cell r="AD65">
            <v>54</v>
          </cell>
          <cell r="AE65">
            <v>47</v>
          </cell>
          <cell r="AF65">
            <v>36</v>
          </cell>
          <cell r="AG65">
            <v>2</v>
          </cell>
          <cell r="AH65">
            <v>9</v>
          </cell>
        </row>
        <row r="66">
          <cell r="A66">
            <v>13</v>
          </cell>
          <cell r="B66">
            <v>13</v>
          </cell>
          <cell r="C66" t="str">
            <v>２７－Ｄ</v>
          </cell>
          <cell r="D66" t="str">
            <v>近藤　英之</v>
          </cell>
          <cell r="E66" t="str">
            <v>岐   阜</v>
          </cell>
          <cell r="F66" t="str">
            <v>菊水化学工業（株）</v>
          </cell>
          <cell r="H66">
            <v>631</v>
          </cell>
          <cell r="I66">
            <v>72</v>
          </cell>
          <cell r="J66">
            <v>6</v>
          </cell>
          <cell r="K66">
            <v>14</v>
          </cell>
          <cell r="M66">
            <v>308</v>
          </cell>
          <cell r="N66">
            <v>323</v>
          </cell>
          <cell r="P66">
            <v>51</v>
          </cell>
          <cell r="Q66">
            <v>54</v>
          </cell>
          <cell r="R66">
            <v>47</v>
          </cell>
          <cell r="S66">
            <v>48</v>
          </cell>
          <cell r="T66">
            <v>52</v>
          </cell>
          <cell r="U66">
            <v>56</v>
          </cell>
          <cell r="V66">
            <v>36</v>
          </cell>
          <cell r="W66">
            <v>2</v>
          </cell>
          <cell r="X66">
            <v>7</v>
          </cell>
          <cell r="Z66">
            <v>54</v>
          </cell>
          <cell r="AA66">
            <v>54</v>
          </cell>
          <cell r="AB66">
            <v>54</v>
          </cell>
          <cell r="AC66">
            <v>55</v>
          </cell>
          <cell r="AD66">
            <v>54</v>
          </cell>
          <cell r="AE66">
            <v>52</v>
          </cell>
          <cell r="AF66">
            <v>36</v>
          </cell>
          <cell r="AG66">
            <v>4</v>
          </cell>
          <cell r="AH66">
            <v>7</v>
          </cell>
        </row>
        <row r="67">
          <cell r="A67">
            <v>14</v>
          </cell>
          <cell r="B67">
            <v>14</v>
          </cell>
          <cell r="C67" t="str">
            <v>２５－Ｃ</v>
          </cell>
          <cell r="D67" t="str">
            <v>豊福　　浩</v>
          </cell>
          <cell r="E67" t="str">
            <v>岡   山</v>
          </cell>
          <cell r="F67" t="str">
            <v>岡山理科大学付属高校教諭</v>
          </cell>
          <cell r="H67">
            <v>629</v>
          </cell>
          <cell r="I67">
            <v>72</v>
          </cell>
          <cell r="J67">
            <v>6</v>
          </cell>
          <cell r="K67">
            <v>21</v>
          </cell>
          <cell r="M67">
            <v>313</v>
          </cell>
          <cell r="N67">
            <v>316</v>
          </cell>
          <cell r="P67">
            <v>52</v>
          </cell>
          <cell r="Q67">
            <v>55</v>
          </cell>
          <cell r="R67">
            <v>47</v>
          </cell>
          <cell r="S67">
            <v>54</v>
          </cell>
          <cell r="T67">
            <v>52</v>
          </cell>
          <cell r="U67">
            <v>53</v>
          </cell>
          <cell r="V67">
            <v>36</v>
          </cell>
          <cell r="W67">
            <v>4</v>
          </cell>
          <cell r="X67">
            <v>8</v>
          </cell>
          <cell r="Z67">
            <v>51</v>
          </cell>
          <cell r="AA67">
            <v>47</v>
          </cell>
          <cell r="AB67">
            <v>55</v>
          </cell>
          <cell r="AC67">
            <v>54</v>
          </cell>
          <cell r="AD67">
            <v>53</v>
          </cell>
          <cell r="AE67">
            <v>56</v>
          </cell>
          <cell r="AF67">
            <v>36</v>
          </cell>
          <cell r="AG67">
            <v>2</v>
          </cell>
          <cell r="AH67">
            <v>13</v>
          </cell>
        </row>
        <row r="68">
          <cell r="A68">
            <v>15</v>
          </cell>
          <cell r="B68">
            <v>15</v>
          </cell>
          <cell r="C68" t="str">
            <v>２３－Ａ</v>
          </cell>
          <cell r="D68" t="str">
            <v>奥野　　明</v>
          </cell>
          <cell r="E68" t="str">
            <v>愛   知</v>
          </cell>
          <cell r="F68" t="str">
            <v>トヨタ自動車（株）</v>
          </cell>
          <cell r="H68">
            <v>628</v>
          </cell>
          <cell r="I68">
            <v>72</v>
          </cell>
          <cell r="J68">
            <v>3</v>
          </cell>
          <cell r="K68">
            <v>17</v>
          </cell>
          <cell r="M68">
            <v>317</v>
          </cell>
          <cell r="N68">
            <v>311</v>
          </cell>
          <cell r="P68">
            <v>56</v>
          </cell>
          <cell r="Q68">
            <v>52</v>
          </cell>
          <cell r="R68">
            <v>50</v>
          </cell>
          <cell r="S68">
            <v>53</v>
          </cell>
          <cell r="T68">
            <v>52</v>
          </cell>
          <cell r="U68">
            <v>54</v>
          </cell>
          <cell r="V68">
            <v>36</v>
          </cell>
          <cell r="W68">
            <v>1</v>
          </cell>
          <cell r="X68">
            <v>8</v>
          </cell>
          <cell r="Z68">
            <v>54</v>
          </cell>
          <cell r="AA68">
            <v>55</v>
          </cell>
          <cell r="AB68">
            <v>45</v>
          </cell>
          <cell r="AC68">
            <v>52</v>
          </cell>
          <cell r="AD68">
            <v>54</v>
          </cell>
          <cell r="AE68">
            <v>51</v>
          </cell>
          <cell r="AF68">
            <v>36</v>
          </cell>
          <cell r="AG68">
            <v>2</v>
          </cell>
          <cell r="AH68">
            <v>9</v>
          </cell>
        </row>
        <row r="69">
          <cell r="A69">
            <v>16</v>
          </cell>
          <cell r="B69">
            <v>16</v>
          </cell>
          <cell r="C69" t="str">
            <v>２８－Ｄ</v>
          </cell>
          <cell r="D69" t="str">
            <v>古川　慎一</v>
          </cell>
          <cell r="E69" t="str">
            <v>兵   庫</v>
          </cell>
          <cell r="F69" t="str">
            <v>富士電波工業</v>
          </cell>
          <cell r="H69">
            <v>626</v>
          </cell>
          <cell r="I69">
            <v>72</v>
          </cell>
          <cell r="J69">
            <v>4</v>
          </cell>
          <cell r="K69">
            <v>19</v>
          </cell>
          <cell r="M69">
            <v>314</v>
          </cell>
          <cell r="N69">
            <v>312</v>
          </cell>
          <cell r="P69">
            <v>53</v>
          </cell>
          <cell r="Q69">
            <v>49</v>
          </cell>
          <cell r="R69">
            <v>51</v>
          </cell>
          <cell r="S69">
            <v>47</v>
          </cell>
          <cell r="T69">
            <v>59</v>
          </cell>
          <cell r="U69">
            <v>55</v>
          </cell>
          <cell r="V69">
            <v>36</v>
          </cell>
          <cell r="W69">
            <v>4</v>
          </cell>
          <cell r="X69">
            <v>12</v>
          </cell>
          <cell r="Z69">
            <v>50</v>
          </cell>
          <cell r="AA69">
            <v>54</v>
          </cell>
          <cell r="AB69">
            <v>51</v>
          </cell>
          <cell r="AC69">
            <v>51</v>
          </cell>
          <cell r="AD69">
            <v>54</v>
          </cell>
          <cell r="AE69">
            <v>52</v>
          </cell>
          <cell r="AF69">
            <v>36</v>
          </cell>
          <cell r="AG69">
            <v>0</v>
          </cell>
          <cell r="AH69">
            <v>7</v>
          </cell>
        </row>
        <row r="70">
          <cell r="A70">
            <v>17</v>
          </cell>
          <cell r="B70">
            <v>17</v>
          </cell>
          <cell r="C70" t="str">
            <v>２２－Ａ</v>
          </cell>
          <cell r="D70" t="str">
            <v>塚本　恭司</v>
          </cell>
          <cell r="E70" t="str">
            <v>愛   知</v>
          </cell>
          <cell r="F70" t="str">
            <v>（株）デンソーウェーブ</v>
          </cell>
          <cell r="H70">
            <v>624</v>
          </cell>
          <cell r="I70">
            <v>72</v>
          </cell>
          <cell r="J70">
            <v>5</v>
          </cell>
          <cell r="K70">
            <v>11</v>
          </cell>
          <cell r="M70">
            <v>315</v>
          </cell>
          <cell r="N70">
            <v>309</v>
          </cell>
          <cell r="P70">
            <v>51</v>
          </cell>
          <cell r="Q70">
            <v>46</v>
          </cell>
          <cell r="R70">
            <v>52</v>
          </cell>
          <cell r="S70">
            <v>54</v>
          </cell>
          <cell r="T70">
            <v>54</v>
          </cell>
          <cell r="U70">
            <v>58</v>
          </cell>
          <cell r="V70">
            <v>36</v>
          </cell>
          <cell r="W70">
            <v>3</v>
          </cell>
          <cell r="X70">
            <v>8</v>
          </cell>
          <cell r="Z70">
            <v>50</v>
          </cell>
          <cell r="AA70">
            <v>47</v>
          </cell>
          <cell r="AB70">
            <v>52</v>
          </cell>
          <cell r="AC70">
            <v>51</v>
          </cell>
          <cell r="AD70">
            <v>56</v>
          </cell>
          <cell r="AE70">
            <v>53</v>
          </cell>
          <cell r="AF70">
            <v>36</v>
          </cell>
          <cell r="AG70">
            <v>2</v>
          </cell>
          <cell r="AH70">
            <v>3</v>
          </cell>
        </row>
        <row r="71">
          <cell r="A71">
            <v>18</v>
          </cell>
          <cell r="B71">
            <v>18</v>
          </cell>
          <cell r="C71" t="str">
            <v>２８－Ｂ</v>
          </cell>
          <cell r="D71" t="str">
            <v>大野　寿明</v>
          </cell>
          <cell r="E71" t="str">
            <v>東   京</v>
          </cell>
          <cell r="F71" t="str">
            <v>オイレス工業（株）</v>
          </cell>
          <cell r="H71">
            <v>623</v>
          </cell>
          <cell r="I71">
            <v>72</v>
          </cell>
          <cell r="J71">
            <v>10</v>
          </cell>
          <cell r="K71">
            <v>19</v>
          </cell>
          <cell r="M71">
            <v>322</v>
          </cell>
          <cell r="N71">
            <v>301</v>
          </cell>
          <cell r="P71">
            <v>51</v>
          </cell>
          <cell r="Q71">
            <v>53</v>
          </cell>
          <cell r="R71">
            <v>53</v>
          </cell>
          <cell r="S71">
            <v>52</v>
          </cell>
          <cell r="T71">
            <v>57</v>
          </cell>
          <cell r="U71">
            <v>56</v>
          </cell>
          <cell r="V71">
            <v>36</v>
          </cell>
          <cell r="W71">
            <v>8</v>
          </cell>
          <cell r="X71">
            <v>12</v>
          </cell>
          <cell r="Z71">
            <v>52</v>
          </cell>
          <cell r="AA71">
            <v>51</v>
          </cell>
          <cell r="AB71">
            <v>51</v>
          </cell>
          <cell r="AC71">
            <v>53</v>
          </cell>
          <cell r="AD71">
            <v>52</v>
          </cell>
          <cell r="AE71">
            <v>42</v>
          </cell>
          <cell r="AF71">
            <v>36</v>
          </cell>
          <cell r="AG71">
            <v>2</v>
          </cell>
          <cell r="AH71">
            <v>7</v>
          </cell>
        </row>
        <row r="72">
          <cell r="A72">
            <v>19</v>
          </cell>
          <cell r="B72">
            <v>19</v>
          </cell>
          <cell r="C72" t="str">
            <v>２２－Ｃ</v>
          </cell>
          <cell r="D72" t="str">
            <v>長谷川　龍彦</v>
          </cell>
          <cell r="E72" t="str">
            <v>愛   知</v>
          </cell>
          <cell r="F72" t="str">
            <v>自営</v>
          </cell>
          <cell r="H72">
            <v>615</v>
          </cell>
          <cell r="I72">
            <v>72</v>
          </cell>
          <cell r="J72">
            <v>5</v>
          </cell>
          <cell r="K72">
            <v>14</v>
          </cell>
          <cell r="M72">
            <v>300</v>
          </cell>
          <cell r="N72">
            <v>315</v>
          </cell>
          <cell r="P72">
            <v>50</v>
          </cell>
          <cell r="Q72">
            <v>44</v>
          </cell>
          <cell r="R72">
            <v>49</v>
          </cell>
          <cell r="S72">
            <v>48</v>
          </cell>
          <cell r="T72">
            <v>53</v>
          </cell>
          <cell r="U72">
            <v>56</v>
          </cell>
          <cell r="V72">
            <v>36</v>
          </cell>
          <cell r="W72">
            <v>0</v>
          </cell>
          <cell r="X72">
            <v>6</v>
          </cell>
          <cell r="Z72">
            <v>53</v>
          </cell>
          <cell r="AA72">
            <v>53</v>
          </cell>
          <cell r="AB72">
            <v>50</v>
          </cell>
          <cell r="AC72">
            <v>49</v>
          </cell>
          <cell r="AD72">
            <v>56</v>
          </cell>
          <cell r="AE72">
            <v>54</v>
          </cell>
          <cell r="AF72">
            <v>36</v>
          </cell>
          <cell r="AG72">
            <v>5</v>
          </cell>
          <cell r="AH72">
            <v>8</v>
          </cell>
        </row>
        <row r="73">
          <cell r="A73">
            <v>20</v>
          </cell>
          <cell r="B73">
            <v>20</v>
          </cell>
          <cell r="C73" t="str">
            <v>２７－Ａ</v>
          </cell>
          <cell r="D73" t="str">
            <v>大山　哲正</v>
          </cell>
          <cell r="E73" t="str">
            <v>愛   知</v>
          </cell>
          <cell r="F73" t="str">
            <v>大山コークス販売（株）</v>
          </cell>
          <cell r="H73">
            <v>615</v>
          </cell>
          <cell r="I73">
            <v>72</v>
          </cell>
          <cell r="J73">
            <v>6</v>
          </cell>
          <cell r="K73">
            <v>11</v>
          </cell>
          <cell r="M73">
            <v>300</v>
          </cell>
          <cell r="N73">
            <v>315</v>
          </cell>
          <cell r="P73">
            <v>47</v>
          </cell>
          <cell r="Q73">
            <v>45</v>
          </cell>
          <cell r="R73">
            <v>49</v>
          </cell>
          <cell r="S73">
            <v>53</v>
          </cell>
          <cell r="T73">
            <v>54</v>
          </cell>
          <cell r="U73">
            <v>52</v>
          </cell>
          <cell r="V73">
            <v>36</v>
          </cell>
          <cell r="W73">
            <v>2</v>
          </cell>
          <cell r="X73">
            <v>5</v>
          </cell>
          <cell r="Z73">
            <v>48</v>
          </cell>
          <cell r="AA73">
            <v>54</v>
          </cell>
          <cell r="AB73">
            <v>53</v>
          </cell>
          <cell r="AC73">
            <v>55</v>
          </cell>
          <cell r="AD73">
            <v>55</v>
          </cell>
          <cell r="AE73">
            <v>50</v>
          </cell>
          <cell r="AF73">
            <v>36</v>
          </cell>
          <cell r="AG73">
            <v>4</v>
          </cell>
          <cell r="AH73">
            <v>6</v>
          </cell>
        </row>
        <row r="74">
          <cell r="A74">
            <v>21</v>
          </cell>
          <cell r="B74">
            <v>21</v>
          </cell>
          <cell r="C74" t="str">
            <v>２５－Ｄ</v>
          </cell>
          <cell r="D74" t="str">
            <v>石丸　昭二</v>
          </cell>
          <cell r="E74" t="str">
            <v>佐   賀</v>
          </cell>
          <cell r="F74" t="str">
            <v>佐賀県アーチェリー協会</v>
          </cell>
          <cell r="H74">
            <v>614</v>
          </cell>
          <cell r="I74">
            <v>72</v>
          </cell>
          <cell r="J74">
            <v>3</v>
          </cell>
          <cell r="K74">
            <v>11</v>
          </cell>
          <cell r="M74">
            <v>302</v>
          </cell>
          <cell r="N74">
            <v>312</v>
          </cell>
          <cell r="P74">
            <v>51</v>
          </cell>
          <cell r="Q74">
            <v>46</v>
          </cell>
          <cell r="R74">
            <v>50</v>
          </cell>
          <cell r="S74">
            <v>49</v>
          </cell>
          <cell r="T74">
            <v>53</v>
          </cell>
          <cell r="U74">
            <v>53</v>
          </cell>
          <cell r="V74">
            <v>36</v>
          </cell>
          <cell r="W74">
            <v>1</v>
          </cell>
          <cell r="X74">
            <v>3</v>
          </cell>
          <cell r="Z74">
            <v>52</v>
          </cell>
          <cell r="AA74">
            <v>51</v>
          </cell>
          <cell r="AB74">
            <v>54</v>
          </cell>
          <cell r="AC74">
            <v>51</v>
          </cell>
          <cell r="AD74">
            <v>50</v>
          </cell>
          <cell r="AE74">
            <v>54</v>
          </cell>
          <cell r="AF74">
            <v>36</v>
          </cell>
          <cell r="AG74">
            <v>2</v>
          </cell>
          <cell r="AH74">
            <v>8</v>
          </cell>
        </row>
        <row r="75">
          <cell r="A75">
            <v>22</v>
          </cell>
          <cell r="B75">
            <v>22</v>
          </cell>
          <cell r="C75" t="str">
            <v>２６－Ｃ</v>
          </cell>
          <cell r="D75" t="str">
            <v>松田　章仁</v>
          </cell>
          <cell r="E75" t="str">
            <v>京   都</v>
          </cell>
          <cell r="F75" t="str">
            <v>（株）三和化学研究所</v>
          </cell>
          <cell r="H75">
            <v>610</v>
          </cell>
          <cell r="I75">
            <v>72</v>
          </cell>
          <cell r="J75">
            <v>1</v>
          </cell>
          <cell r="K75">
            <v>16</v>
          </cell>
          <cell r="M75">
            <v>301</v>
          </cell>
          <cell r="N75">
            <v>309</v>
          </cell>
          <cell r="P75">
            <v>46</v>
          </cell>
          <cell r="Q75">
            <v>50</v>
          </cell>
          <cell r="R75">
            <v>51</v>
          </cell>
          <cell r="S75">
            <v>49</v>
          </cell>
          <cell r="T75">
            <v>55</v>
          </cell>
          <cell r="U75">
            <v>50</v>
          </cell>
          <cell r="V75">
            <v>36</v>
          </cell>
          <cell r="W75">
            <v>1</v>
          </cell>
          <cell r="X75">
            <v>6</v>
          </cell>
          <cell r="Z75">
            <v>55</v>
          </cell>
          <cell r="AA75">
            <v>55</v>
          </cell>
          <cell r="AB75">
            <v>49</v>
          </cell>
          <cell r="AC75">
            <v>47</v>
          </cell>
          <cell r="AD75">
            <v>47</v>
          </cell>
          <cell r="AE75">
            <v>56</v>
          </cell>
          <cell r="AF75">
            <v>36</v>
          </cell>
          <cell r="AG75">
            <v>0</v>
          </cell>
          <cell r="AH75">
            <v>10</v>
          </cell>
        </row>
        <row r="76">
          <cell r="A76">
            <v>23</v>
          </cell>
          <cell r="B76">
            <v>23</v>
          </cell>
          <cell r="C76" t="str">
            <v>２２－Ｂ</v>
          </cell>
          <cell r="D76" t="str">
            <v>　森　　正宏</v>
          </cell>
          <cell r="E76" t="str">
            <v>神奈川</v>
          </cell>
          <cell r="F76" t="str">
            <v>米沢工機（株）</v>
          </cell>
          <cell r="H76">
            <v>601</v>
          </cell>
          <cell r="I76">
            <v>72</v>
          </cell>
          <cell r="J76">
            <v>5</v>
          </cell>
          <cell r="K76">
            <v>16</v>
          </cell>
          <cell r="M76">
            <v>295</v>
          </cell>
          <cell r="N76">
            <v>306</v>
          </cell>
          <cell r="P76">
            <v>50</v>
          </cell>
          <cell r="Q76">
            <v>45</v>
          </cell>
          <cell r="R76">
            <v>47</v>
          </cell>
          <cell r="S76">
            <v>47</v>
          </cell>
          <cell r="T76">
            <v>55</v>
          </cell>
          <cell r="U76">
            <v>51</v>
          </cell>
          <cell r="V76">
            <v>36</v>
          </cell>
          <cell r="W76">
            <v>1</v>
          </cell>
          <cell r="X76">
            <v>7</v>
          </cell>
          <cell r="Z76">
            <v>48</v>
          </cell>
          <cell r="AA76">
            <v>55</v>
          </cell>
          <cell r="AB76">
            <v>53</v>
          </cell>
          <cell r="AC76">
            <v>45</v>
          </cell>
          <cell r="AD76">
            <v>51</v>
          </cell>
          <cell r="AE76">
            <v>54</v>
          </cell>
          <cell r="AF76">
            <v>36</v>
          </cell>
          <cell r="AG76">
            <v>4</v>
          </cell>
          <cell r="AH76">
            <v>9</v>
          </cell>
        </row>
        <row r="77">
          <cell r="A77">
            <v>24</v>
          </cell>
          <cell r="B77">
            <v>24</v>
          </cell>
          <cell r="C77" t="str">
            <v>２３－Ｂ</v>
          </cell>
          <cell r="D77" t="str">
            <v>佐藤　正八</v>
          </cell>
          <cell r="E77" t="str">
            <v>東   京</v>
          </cell>
          <cell r="F77" t="str">
            <v>新日本製鐵（株）東京製造所</v>
          </cell>
          <cell r="H77">
            <v>597</v>
          </cell>
          <cell r="I77">
            <v>70</v>
          </cell>
          <cell r="J77">
            <v>7</v>
          </cell>
          <cell r="K77">
            <v>16</v>
          </cell>
          <cell r="M77">
            <v>285</v>
          </cell>
          <cell r="N77">
            <v>312</v>
          </cell>
          <cell r="P77">
            <v>54</v>
          </cell>
          <cell r="Q77">
            <v>40</v>
          </cell>
          <cell r="R77">
            <v>38</v>
          </cell>
          <cell r="S77">
            <v>50</v>
          </cell>
          <cell r="T77">
            <v>53</v>
          </cell>
          <cell r="U77">
            <v>50</v>
          </cell>
          <cell r="V77">
            <v>34</v>
          </cell>
          <cell r="W77">
            <v>2</v>
          </cell>
          <cell r="X77">
            <v>4</v>
          </cell>
          <cell r="Z77">
            <v>45</v>
          </cell>
          <cell r="AA77">
            <v>51</v>
          </cell>
          <cell r="AB77">
            <v>52</v>
          </cell>
          <cell r="AC77">
            <v>54</v>
          </cell>
          <cell r="AD77">
            <v>54</v>
          </cell>
          <cell r="AE77">
            <v>56</v>
          </cell>
          <cell r="AF77">
            <v>36</v>
          </cell>
          <cell r="AG77">
            <v>5</v>
          </cell>
          <cell r="AH77">
            <v>12</v>
          </cell>
        </row>
        <row r="78">
          <cell r="A78">
            <v>25</v>
          </cell>
          <cell r="B78">
            <v>25</v>
          </cell>
          <cell r="C78" t="str">
            <v>２５－Ｂ</v>
          </cell>
          <cell r="D78" t="str">
            <v>近藤　　均</v>
          </cell>
          <cell r="E78" t="str">
            <v>東   京</v>
          </cell>
          <cell r="F78" t="str">
            <v>西東京市役所</v>
          </cell>
          <cell r="H78">
            <v>595</v>
          </cell>
          <cell r="I78">
            <v>72</v>
          </cell>
          <cell r="J78">
            <v>4</v>
          </cell>
          <cell r="K78">
            <v>14</v>
          </cell>
          <cell r="M78">
            <v>291</v>
          </cell>
          <cell r="N78">
            <v>304</v>
          </cell>
          <cell r="P78">
            <v>49</v>
          </cell>
          <cell r="Q78">
            <v>37</v>
          </cell>
          <cell r="R78">
            <v>52</v>
          </cell>
          <cell r="S78">
            <v>45</v>
          </cell>
          <cell r="T78">
            <v>54</v>
          </cell>
          <cell r="U78">
            <v>54</v>
          </cell>
          <cell r="V78">
            <v>36</v>
          </cell>
          <cell r="W78">
            <v>3</v>
          </cell>
          <cell r="X78">
            <v>6</v>
          </cell>
          <cell r="Z78">
            <v>45</v>
          </cell>
          <cell r="AA78">
            <v>51</v>
          </cell>
          <cell r="AB78">
            <v>48</v>
          </cell>
          <cell r="AC78">
            <v>54</v>
          </cell>
          <cell r="AD78">
            <v>51</v>
          </cell>
          <cell r="AE78">
            <v>55</v>
          </cell>
          <cell r="AF78">
            <v>36</v>
          </cell>
          <cell r="AG78">
            <v>1</v>
          </cell>
          <cell r="AH78">
            <v>8</v>
          </cell>
        </row>
        <row r="79">
          <cell r="A79">
            <v>26</v>
          </cell>
          <cell r="B79">
            <v>26</v>
          </cell>
          <cell r="C79" t="str">
            <v>２６－Ａ</v>
          </cell>
          <cell r="D79" t="str">
            <v>粟野　　博</v>
          </cell>
          <cell r="E79" t="str">
            <v>愛   知</v>
          </cell>
          <cell r="F79" t="str">
            <v>合資会社　山誌</v>
          </cell>
          <cell r="H79">
            <v>590</v>
          </cell>
          <cell r="I79">
            <v>72</v>
          </cell>
          <cell r="J79">
            <v>5</v>
          </cell>
          <cell r="K79">
            <v>17</v>
          </cell>
          <cell r="M79">
            <v>300</v>
          </cell>
          <cell r="N79">
            <v>290</v>
          </cell>
          <cell r="P79">
            <v>51</v>
          </cell>
          <cell r="Q79">
            <v>49</v>
          </cell>
          <cell r="R79">
            <v>52</v>
          </cell>
          <cell r="S79">
            <v>50</v>
          </cell>
          <cell r="T79">
            <v>46</v>
          </cell>
          <cell r="U79">
            <v>52</v>
          </cell>
          <cell r="V79">
            <v>36</v>
          </cell>
          <cell r="W79">
            <v>4</v>
          </cell>
          <cell r="X79">
            <v>11</v>
          </cell>
          <cell r="Z79">
            <v>38</v>
          </cell>
          <cell r="AA79">
            <v>46</v>
          </cell>
          <cell r="AB79">
            <v>49</v>
          </cell>
          <cell r="AC79">
            <v>55</v>
          </cell>
          <cell r="AD79">
            <v>53</v>
          </cell>
          <cell r="AE79">
            <v>49</v>
          </cell>
          <cell r="AF79">
            <v>36</v>
          </cell>
          <cell r="AG79">
            <v>1</v>
          </cell>
          <cell r="AH79">
            <v>6</v>
          </cell>
        </row>
        <row r="80">
          <cell r="A80">
            <v>27</v>
          </cell>
          <cell r="B80">
            <v>27</v>
          </cell>
          <cell r="C80" t="str">
            <v>２２－Ｄ</v>
          </cell>
          <cell r="D80" t="str">
            <v>山口　　剛</v>
          </cell>
          <cell r="E80" t="str">
            <v>千   葉</v>
          </cell>
          <cell r="F80" t="str">
            <v>小川香料（株）</v>
          </cell>
          <cell r="H80">
            <v>584</v>
          </cell>
          <cell r="I80">
            <v>72</v>
          </cell>
          <cell r="J80">
            <v>3</v>
          </cell>
          <cell r="K80">
            <v>13</v>
          </cell>
          <cell r="M80">
            <v>284</v>
          </cell>
          <cell r="N80">
            <v>300</v>
          </cell>
          <cell r="P80">
            <v>41</v>
          </cell>
          <cell r="Q80">
            <v>50</v>
          </cell>
          <cell r="R80">
            <v>43</v>
          </cell>
          <cell r="S80">
            <v>50</v>
          </cell>
          <cell r="T80">
            <v>52</v>
          </cell>
          <cell r="U80">
            <v>48</v>
          </cell>
          <cell r="V80">
            <v>36</v>
          </cell>
          <cell r="W80">
            <v>0</v>
          </cell>
          <cell r="X80">
            <v>4</v>
          </cell>
          <cell r="Z80">
            <v>44</v>
          </cell>
          <cell r="AA80">
            <v>49</v>
          </cell>
          <cell r="AB80">
            <v>52</v>
          </cell>
          <cell r="AC80">
            <v>50</v>
          </cell>
          <cell r="AD80">
            <v>52</v>
          </cell>
          <cell r="AE80">
            <v>53</v>
          </cell>
          <cell r="AF80">
            <v>36</v>
          </cell>
          <cell r="AG80">
            <v>3</v>
          </cell>
          <cell r="AH80">
            <v>9</v>
          </cell>
        </row>
        <row r="81">
          <cell r="A81">
            <v>28</v>
          </cell>
          <cell r="B81">
            <v>28</v>
          </cell>
          <cell r="C81" t="str">
            <v>２４－Ｃ</v>
          </cell>
          <cell r="D81" t="str">
            <v>國光　英徳</v>
          </cell>
          <cell r="E81" t="str">
            <v>広   島</v>
          </cell>
          <cell r="F81" t="str">
            <v>至誠堂印刷（株）</v>
          </cell>
          <cell r="H81">
            <v>580</v>
          </cell>
          <cell r="I81">
            <v>72</v>
          </cell>
          <cell r="J81">
            <v>2</v>
          </cell>
          <cell r="K81">
            <v>10</v>
          </cell>
          <cell r="M81">
            <v>298</v>
          </cell>
          <cell r="N81">
            <v>282</v>
          </cell>
          <cell r="P81">
            <v>46</v>
          </cell>
          <cell r="Q81">
            <v>53</v>
          </cell>
          <cell r="R81">
            <v>52</v>
          </cell>
          <cell r="S81">
            <v>49</v>
          </cell>
          <cell r="T81">
            <v>46</v>
          </cell>
          <cell r="U81">
            <v>52</v>
          </cell>
          <cell r="V81">
            <v>36</v>
          </cell>
          <cell r="W81">
            <v>2</v>
          </cell>
          <cell r="X81">
            <v>4</v>
          </cell>
          <cell r="Z81">
            <v>43</v>
          </cell>
          <cell r="AA81">
            <v>39</v>
          </cell>
          <cell r="AB81">
            <v>51</v>
          </cell>
          <cell r="AC81">
            <v>49</v>
          </cell>
          <cell r="AD81">
            <v>50</v>
          </cell>
          <cell r="AE81">
            <v>50</v>
          </cell>
          <cell r="AF81">
            <v>36</v>
          </cell>
          <cell r="AG81">
            <v>0</v>
          </cell>
          <cell r="AH81">
            <v>6</v>
          </cell>
        </row>
      </sheetData>
      <sheetData sheetId="3">
        <row r="5">
          <cell r="A5">
            <v>10</v>
          </cell>
          <cell r="B5">
            <v>10</v>
          </cell>
          <cell r="C5" t="str">
            <v>１－Ａ</v>
          </cell>
          <cell r="D5" t="str">
            <v>仲肥　由里子</v>
          </cell>
          <cell r="E5" t="str">
            <v>岡   山</v>
          </cell>
          <cell r="F5" t="str">
            <v>岡山県立岡山工業高等学校</v>
          </cell>
          <cell r="H5">
            <v>516</v>
          </cell>
          <cell r="I5">
            <v>71</v>
          </cell>
          <cell r="J5">
            <v>0</v>
          </cell>
          <cell r="K5">
            <v>6</v>
          </cell>
          <cell r="M5">
            <v>252</v>
          </cell>
          <cell r="N5">
            <v>264</v>
          </cell>
          <cell r="P5">
            <v>33</v>
          </cell>
          <cell r="Q5">
            <v>42</v>
          </cell>
          <cell r="R5">
            <v>37</v>
          </cell>
          <cell r="S5">
            <v>47</v>
          </cell>
          <cell r="T5">
            <v>49</v>
          </cell>
          <cell r="U5">
            <v>44</v>
          </cell>
          <cell r="V5">
            <v>35</v>
          </cell>
          <cell r="W5">
            <v>0</v>
          </cell>
          <cell r="X5">
            <v>3</v>
          </cell>
          <cell r="Z5">
            <v>41</v>
          </cell>
          <cell r="AA5">
            <v>45</v>
          </cell>
          <cell r="AB5">
            <v>42</v>
          </cell>
          <cell r="AC5">
            <v>37</v>
          </cell>
          <cell r="AD5">
            <v>52</v>
          </cell>
          <cell r="AE5">
            <v>47</v>
          </cell>
          <cell r="AF5">
            <v>36</v>
          </cell>
          <cell r="AG5">
            <v>0</v>
          </cell>
          <cell r="AH5">
            <v>3</v>
          </cell>
        </row>
        <row r="6">
          <cell r="A6">
            <v>2</v>
          </cell>
          <cell r="B6">
            <v>2</v>
          </cell>
          <cell r="C6" t="str">
            <v>１－Ｂ</v>
          </cell>
          <cell r="D6" t="str">
            <v>河﨑　由加里</v>
          </cell>
          <cell r="E6" t="str">
            <v>広   島</v>
          </cell>
          <cell r="F6" t="str">
            <v>（株）デオデオ</v>
          </cell>
          <cell r="H6">
            <v>559</v>
          </cell>
          <cell r="I6">
            <v>72</v>
          </cell>
          <cell r="J6">
            <v>1</v>
          </cell>
          <cell r="K6">
            <v>7</v>
          </cell>
          <cell r="M6">
            <v>265</v>
          </cell>
          <cell r="N6">
            <v>294</v>
          </cell>
          <cell r="P6">
            <v>39</v>
          </cell>
          <cell r="Q6">
            <v>44</v>
          </cell>
          <cell r="R6">
            <v>43</v>
          </cell>
          <cell r="S6">
            <v>44</v>
          </cell>
          <cell r="T6">
            <v>47</v>
          </cell>
          <cell r="U6">
            <v>48</v>
          </cell>
          <cell r="V6">
            <v>36</v>
          </cell>
          <cell r="W6">
            <v>0</v>
          </cell>
          <cell r="X6">
            <v>2</v>
          </cell>
          <cell r="Z6">
            <v>46</v>
          </cell>
          <cell r="AA6">
            <v>45</v>
          </cell>
          <cell r="AB6">
            <v>52</v>
          </cell>
          <cell r="AC6">
            <v>54</v>
          </cell>
          <cell r="AD6">
            <v>48</v>
          </cell>
          <cell r="AE6">
            <v>49</v>
          </cell>
          <cell r="AF6">
            <v>36</v>
          </cell>
          <cell r="AG6">
            <v>1</v>
          </cell>
          <cell r="AH6">
            <v>5</v>
          </cell>
        </row>
        <row r="7">
          <cell r="A7">
            <v>5</v>
          </cell>
          <cell r="B7">
            <v>5</v>
          </cell>
          <cell r="C7" t="str">
            <v>１－Ｃ</v>
          </cell>
          <cell r="D7" t="str">
            <v>川内　紗代子</v>
          </cell>
          <cell r="E7" t="str">
            <v>兵   庫</v>
          </cell>
          <cell r="F7" t="str">
            <v>（株）ミキハウス</v>
          </cell>
          <cell r="H7">
            <v>536</v>
          </cell>
          <cell r="I7">
            <v>72</v>
          </cell>
          <cell r="J7">
            <v>2</v>
          </cell>
          <cell r="K7">
            <v>10</v>
          </cell>
          <cell r="M7">
            <v>258</v>
          </cell>
          <cell r="N7">
            <v>278</v>
          </cell>
          <cell r="P7">
            <v>43</v>
          </cell>
          <cell r="Q7">
            <v>40</v>
          </cell>
          <cell r="R7">
            <v>41</v>
          </cell>
          <cell r="S7">
            <v>50</v>
          </cell>
          <cell r="T7">
            <v>36</v>
          </cell>
          <cell r="U7">
            <v>48</v>
          </cell>
          <cell r="V7">
            <v>36</v>
          </cell>
          <cell r="W7">
            <v>2</v>
          </cell>
          <cell r="X7">
            <v>6</v>
          </cell>
          <cell r="Z7">
            <v>41</v>
          </cell>
          <cell r="AA7">
            <v>45</v>
          </cell>
          <cell r="AB7">
            <v>47</v>
          </cell>
          <cell r="AC7">
            <v>53</v>
          </cell>
          <cell r="AD7">
            <v>44</v>
          </cell>
          <cell r="AE7">
            <v>48</v>
          </cell>
          <cell r="AF7">
            <v>36</v>
          </cell>
          <cell r="AG7">
            <v>0</v>
          </cell>
          <cell r="AH7">
            <v>4</v>
          </cell>
        </row>
        <row r="8">
          <cell r="A8">
            <v>3</v>
          </cell>
          <cell r="B8">
            <v>3</v>
          </cell>
          <cell r="C8" t="str">
            <v>１－Ｄ</v>
          </cell>
          <cell r="D8" t="str">
            <v>浅野　真弓</v>
          </cell>
          <cell r="E8" t="str">
            <v>佐   賀</v>
          </cell>
          <cell r="F8" t="str">
            <v>（株）佐電工</v>
          </cell>
          <cell r="H8">
            <v>558</v>
          </cell>
          <cell r="I8">
            <v>72</v>
          </cell>
          <cell r="J8">
            <v>3</v>
          </cell>
          <cell r="K8">
            <v>12</v>
          </cell>
          <cell r="M8">
            <v>275</v>
          </cell>
          <cell r="N8">
            <v>283</v>
          </cell>
          <cell r="P8">
            <v>52</v>
          </cell>
          <cell r="Q8">
            <v>39</v>
          </cell>
          <cell r="R8">
            <v>41</v>
          </cell>
          <cell r="S8">
            <v>47</v>
          </cell>
          <cell r="T8">
            <v>47</v>
          </cell>
          <cell r="U8">
            <v>49</v>
          </cell>
          <cell r="V8">
            <v>36</v>
          </cell>
          <cell r="W8">
            <v>2</v>
          </cell>
          <cell r="X8">
            <v>6</v>
          </cell>
          <cell r="Z8">
            <v>43</v>
          </cell>
          <cell r="AA8">
            <v>49</v>
          </cell>
          <cell r="AB8">
            <v>50</v>
          </cell>
          <cell r="AC8">
            <v>53</v>
          </cell>
          <cell r="AD8">
            <v>41</v>
          </cell>
          <cell r="AE8">
            <v>47</v>
          </cell>
          <cell r="AF8">
            <v>36</v>
          </cell>
          <cell r="AG8">
            <v>1</v>
          </cell>
          <cell r="AH8">
            <v>6</v>
          </cell>
        </row>
        <row r="9">
          <cell r="A9">
            <v>15</v>
          </cell>
          <cell r="B9">
            <v>15</v>
          </cell>
          <cell r="C9" t="str">
            <v>２－Ａ</v>
          </cell>
          <cell r="D9" t="str">
            <v>大東　美佳</v>
          </cell>
          <cell r="E9" t="str">
            <v>岡   山</v>
          </cell>
          <cell r="F9" t="str">
            <v>（株）ＮＴＴﾏｰｹﾃｨﾝｸﾞｱｸﾄ東中国</v>
          </cell>
          <cell r="H9">
            <v>490</v>
          </cell>
          <cell r="I9">
            <v>72</v>
          </cell>
          <cell r="J9">
            <v>0</v>
          </cell>
          <cell r="K9">
            <v>4</v>
          </cell>
          <cell r="M9">
            <v>233</v>
          </cell>
          <cell r="N9">
            <v>257</v>
          </cell>
          <cell r="P9">
            <v>36</v>
          </cell>
          <cell r="Q9">
            <v>35</v>
          </cell>
          <cell r="R9">
            <v>38</v>
          </cell>
          <cell r="S9">
            <v>40</v>
          </cell>
          <cell r="T9">
            <v>39</v>
          </cell>
          <cell r="U9">
            <v>45</v>
          </cell>
          <cell r="V9">
            <v>36</v>
          </cell>
          <cell r="W9">
            <v>0</v>
          </cell>
          <cell r="X9">
            <v>0</v>
          </cell>
          <cell r="Z9">
            <v>42</v>
          </cell>
          <cell r="AA9">
            <v>48</v>
          </cell>
          <cell r="AB9">
            <v>51</v>
          </cell>
          <cell r="AC9">
            <v>43</v>
          </cell>
          <cell r="AD9">
            <v>38</v>
          </cell>
          <cell r="AE9">
            <v>35</v>
          </cell>
          <cell r="AF9">
            <v>36</v>
          </cell>
          <cell r="AG9">
            <v>0</v>
          </cell>
          <cell r="AH9">
            <v>4</v>
          </cell>
        </row>
        <row r="10">
          <cell r="A10">
            <v>11</v>
          </cell>
          <cell r="B10">
            <v>11</v>
          </cell>
          <cell r="C10" t="str">
            <v>２－Ｂ</v>
          </cell>
          <cell r="D10" t="str">
            <v>森田　由美</v>
          </cell>
          <cell r="E10" t="str">
            <v>広   島</v>
          </cell>
          <cell r="F10" t="str">
            <v>（株）デオデオ</v>
          </cell>
          <cell r="H10">
            <v>515</v>
          </cell>
          <cell r="I10">
            <v>71</v>
          </cell>
          <cell r="J10">
            <v>1</v>
          </cell>
          <cell r="K10">
            <v>2</v>
          </cell>
          <cell r="M10">
            <v>241</v>
          </cell>
          <cell r="N10">
            <v>274</v>
          </cell>
          <cell r="P10">
            <v>43</v>
          </cell>
          <cell r="Q10">
            <v>40</v>
          </cell>
          <cell r="R10">
            <v>41</v>
          </cell>
          <cell r="S10">
            <v>35</v>
          </cell>
          <cell r="T10">
            <v>37</v>
          </cell>
          <cell r="U10">
            <v>45</v>
          </cell>
          <cell r="V10">
            <v>36</v>
          </cell>
          <cell r="W10">
            <v>0</v>
          </cell>
          <cell r="X10">
            <v>0</v>
          </cell>
          <cell r="Z10">
            <v>48</v>
          </cell>
          <cell r="AA10">
            <v>46</v>
          </cell>
          <cell r="AB10">
            <v>47</v>
          </cell>
          <cell r="AC10">
            <v>44</v>
          </cell>
          <cell r="AD10">
            <v>47</v>
          </cell>
          <cell r="AE10">
            <v>42</v>
          </cell>
          <cell r="AF10">
            <v>35</v>
          </cell>
          <cell r="AG10">
            <v>1</v>
          </cell>
          <cell r="AH10">
            <v>2</v>
          </cell>
        </row>
        <row r="11">
          <cell r="A11">
            <v>9</v>
          </cell>
          <cell r="B11">
            <v>9</v>
          </cell>
          <cell r="C11" t="str">
            <v>２－Ｃ</v>
          </cell>
          <cell r="D11" t="str">
            <v>梅島　弘子</v>
          </cell>
          <cell r="E11" t="str">
            <v>兵   庫</v>
          </cell>
          <cell r="F11" t="str">
            <v>（株）創造学園</v>
          </cell>
          <cell r="H11">
            <v>523</v>
          </cell>
          <cell r="I11">
            <v>68</v>
          </cell>
          <cell r="J11">
            <v>1</v>
          </cell>
          <cell r="K11">
            <v>5</v>
          </cell>
          <cell r="M11">
            <v>269</v>
          </cell>
          <cell r="N11">
            <v>254</v>
          </cell>
          <cell r="P11">
            <v>51</v>
          </cell>
          <cell r="Q11">
            <v>38</v>
          </cell>
          <cell r="R11">
            <v>45</v>
          </cell>
          <cell r="S11">
            <v>48</v>
          </cell>
          <cell r="T11">
            <v>31</v>
          </cell>
          <cell r="U11">
            <v>56</v>
          </cell>
          <cell r="V11">
            <v>34</v>
          </cell>
          <cell r="W11">
            <v>1</v>
          </cell>
          <cell r="X11">
            <v>4</v>
          </cell>
          <cell r="Z11">
            <v>48</v>
          </cell>
          <cell r="AA11">
            <v>45</v>
          </cell>
          <cell r="AB11">
            <v>41</v>
          </cell>
          <cell r="AC11">
            <v>37</v>
          </cell>
          <cell r="AD11">
            <v>41</v>
          </cell>
          <cell r="AE11">
            <v>42</v>
          </cell>
          <cell r="AF11">
            <v>34</v>
          </cell>
          <cell r="AG11">
            <v>0</v>
          </cell>
          <cell r="AH11">
            <v>1</v>
          </cell>
        </row>
        <row r="12">
          <cell r="A12">
            <v>18</v>
          </cell>
          <cell r="B12">
            <v>18</v>
          </cell>
          <cell r="C12" t="str">
            <v>２－Ｄ</v>
          </cell>
          <cell r="D12" t="str">
            <v>七田　君代</v>
          </cell>
          <cell r="E12" t="str">
            <v>佐   賀</v>
          </cell>
          <cell r="F12" t="str">
            <v>アーチェリーショップ君</v>
          </cell>
          <cell r="H12">
            <v>475</v>
          </cell>
          <cell r="I12">
            <v>70</v>
          </cell>
          <cell r="J12">
            <v>1</v>
          </cell>
          <cell r="K12">
            <v>3</v>
          </cell>
          <cell r="M12">
            <v>230</v>
          </cell>
          <cell r="N12">
            <v>245</v>
          </cell>
          <cell r="P12">
            <v>45</v>
          </cell>
          <cell r="Q12">
            <v>39</v>
          </cell>
          <cell r="R12">
            <v>33</v>
          </cell>
          <cell r="S12">
            <v>30</v>
          </cell>
          <cell r="T12">
            <v>33</v>
          </cell>
          <cell r="U12">
            <v>50</v>
          </cell>
          <cell r="V12">
            <v>35</v>
          </cell>
          <cell r="W12">
            <v>1</v>
          </cell>
          <cell r="X12">
            <v>3</v>
          </cell>
          <cell r="Z12">
            <v>33</v>
          </cell>
          <cell r="AA12">
            <v>46</v>
          </cell>
          <cell r="AB12">
            <v>44</v>
          </cell>
          <cell r="AC12">
            <v>31</v>
          </cell>
          <cell r="AD12">
            <v>43</v>
          </cell>
          <cell r="AE12">
            <v>48</v>
          </cell>
          <cell r="AF12">
            <v>35</v>
          </cell>
          <cell r="AG12">
            <v>0</v>
          </cell>
          <cell r="AH12">
            <v>0</v>
          </cell>
        </row>
        <row r="13">
          <cell r="A13">
            <v>17</v>
          </cell>
          <cell r="B13">
            <v>17</v>
          </cell>
          <cell r="C13" t="str">
            <v>３－Ａ</v>
          </cell>
          <cell r="D13" t="str">
            <v>撫養　愛子</v>
          </cell>
          <cell r="E13" t="str">
            <v>岡   山</v>
          </cell>
          <cell r="F13" t="str">
            <v>岡山市役所</v>
          </cell>
          <cell r="H13">
            <v>480</v>
          </cell>
          <cell r="I13">
            <v>70</v>
          </cell>
          <cell r="J13">
            <v>2</v>
          </cell>
          <cell r="K13">
            <v>2</v>
          </cell>
          <cell r="M13">
            <v>235</v>
          </cell>
          <cell r="N13">
            <v>245</v>
          </cell>
          <cell r="P13">
            <v>36</v>
          </cell>
          <cell r="Q13">
            <v>34</v>
          </cell>
          <cell r="R13">
            <v>49</v>
          </cell>
          <cell r="S13">
            <v>34</v>
          </cell>
          <cell r="T13">
            <v>40</v>
          </cell>
          <cell r="U13">
            <v>42</v>
          </cell>
          <cell r="V13">
            <v>35</v>
          </cell>
          <cell r="W13">
            <v>1</v>
          </cell>
          <cell r="X13">
            <v>1</v>
          </cell>
          <cell r="Z13">
            <v>36</v>
          </cell>
          <cell r="AA13">
            <v>46</v>
          </cell>
          <cell r="AB13">
            <v>25</v>
          </cell>
          <cell r="AC13">
            <v>48</v>
          </cell>
          <cell r="AD13">
            <v>47</v>
          </cell>
          <cell r="AE13">
            <v>43</v>
          </cell>
          <cell r="AF13">
            <v>35</v>
          </cell>
          <cell r="AG13">
            <v>1</v>
          </cell>
          <cell r="AH13">
            <v>1</v>
          </cell>
        </row>
        <row r="14">
          <cell r="A14">
            <v>4</v>
          </cell>
          <cell r="B14">
            <v>4</v>
          </cell>
          <cell r="C14" t="str">
            <v>３－Ｂ</v>
          </cell>
          <cell r="D14" t="str">
            <v>新谷　幸子</v>
          </cell>
          <cell r="E14" t="str">
            <v>広   島</v>
          </cell>
          <cell r="F14" t="str">
            <v>（株）デオデオ</v>
          </cell>
          <cell r="H14">
            <v>548</v>
          </cell>
          <cell r="I14">
            <v>72</v>
          </cell>
          <cell r="J14">
            <v>1</v>
          </cell>
          <cell r="K14">
            <v>12</v>
          </cell>
          <cell r="M14">
            <v>275</v>
          </cell>
          <cell r="N14">
            <v>273</v>
          </cell>
          <cell r="P14">
            <v>55</v>
          </cell>
          <cell r="Q14">
            <v>44</v>
          </cell>
          <cell r="R14">
            <v>43</v>
          </cell>
          <cell r="S14">
            <v>39</v>
          </cell>
          <cell r="T14">
            <v>46</v>
          </cell>
          <cell r="U14">
            <v>48</v>
          </cell>
          <cell r="V14">
            <v>36</v>
          </cell>
          <cell r="W14">
            <v>0</v>
          </cell>
          <cell r="X14">
            <v>7</v>
          </cell>
          <cell r="Z14">
            <v>49</v>
          </cell>
          <cell r="AA14">
            <v>39</v>
          </cell>
          <cell r="AB14">
            <v>46</v>
          </cell>
          <cell r="AC14">
            <v>47</v>
          </cell>
          <cell r="AD14">
            <v>50</v>
          </cell>
          <cell r="AE14">
            <v>42</v>
          </cell>
          <cell r="AF14">
            <v>36</v>
          </cell>
          <cell r="AG14">
            <v>1</v>
          </cell>
          <cell r="AH14">
            <v>5</v>
          </cell>
        </row>
        <row r="15">
          <cell r="A15">
            <v>8</v>
          </cell>
          <cell r="B15">
            <v>8</v>
          </cell>
          <cell r="C15" t="str">
            <v>３－Ｃ</v>
          </cell>
          <cell r="D15" t="str">
            <v>野澤　陽子</v>
          </cell>
          <cell r="E15" t="str">
            <v>兵   庫</v>
          </cell>
          <cell r="F15" t="str">
            <v>甲南学園職員</v>
          </cell>
          <cell r="H15">
            <v>527</v>
          </cell>
          <cell r="I15">
            <v>72</v>
          </cell>
          <cell r="J15">
            <v>1</v>
          </cell>
          <cell r="K15">
            <v>1</v>
          </cell>
          <cell r="M15">
            <v>248</v>
          </cell>
          <cell r="N15">
            <v>279</v>
          </cell>
          <cell r="P15">
            <v>30</v>
          </cell>
          <cell r="Q15">
            <v>37</v>
          </cell>
          <cell r="R15">
            <v>41</v>
          </cell>
          <cell r="S15">
            <v>46</v>
          </cell>
          <cell r="T15">
            <v>45</v>
          </cell>
          <cell r="U15">
            <v>49</v>
          </cell>
          <cell r="V15">
            <v>36</v>
          </cell>
          <cell r="W15">
            <v>0</v>
          </cell>
          <cell r="X15">
            <v>0</v>
          </cell>
          <cell r="Z15">
            <v>44</v>
          </cell>
          <cell r="AA15">
            <v>43</v>
          </cell>
          <cell r="AB15">
            <v>45</v>
          </cell>
          <cell r="AC15">
            <v>48</v>
          </cell>
          <cell r="AD15">
            <v>50</v>
          </cell>
          <cell r="AE15">
            <v>49</v>
          </cell>
          <cell r="AF15">
            <v>36</v>
          </cell>
          <cell r="AG15">
            <v>1</v>
          </cell>
          <cell r="AH15">
            <v>1</v>
          </cell>
        </row>
        <row r="16">
          <cell r="A16">
            <v>6</v>
          </cell>
          <cell r="B16">
            <v>6</v>
          </cell>
          <cell r="C16" t="str">
            <v>３－Ｄ</v>
          </cell>
          <cell r="D16" t="str">
            <v>松下　紗耶未</v>
          </cell>
          <cell r="E16" t="str">
            <v>大   阪</v>
          </cell>
          <cell r="F16" t="str">
            <v>（株）ミキハウス</v>
          </cell>
          <cell r="H16">
            <v>536</v>
          </cell>
          <cell r="I16">
            <v>72</v>
          </cell>
          <cell r="J16">
            <v>1</v>
          </cell>
          <cell r="K16">
            <v>3</v>
          </cell>
          <cell r="M16">
            <v>264</v>
          </cell>
          <cell r="N16">
            <v>272</v>
          </cell>
          <cell r="P16">
            <v>44</v>
          </cell>
          <cell r="Q16">
            <v>32</v>
          </cell>
          <cell r="R16">
            <v>38</v>
          </cell>
          <cell r="S16">
            <v>47</v>
          </cell>
          <cell r="T16">
            <v>54</v>
          </cell>
          <cell r="U16">
            <v>49</v>
          </cell>
          <cell r="V16">
            <v>36</v>
          </cell>
          <cell r="W16">
            <v>1</v>
          </cell>
          <cell r="X16">
            <v>2</v>
          </cell>
          <cell r="Z16">
            <v>43</v>
          </cell>
          <cell r="AA16">
            <v>44</v>
          </cell>
          <cell r="AB16">
            <v>46</v>
          </cell>
          <cell r="AC16">
            <v>42</v>
          </cell>
          <cell r="AD16">
            <v>50</v>
          </cell>
          <cell r="AE16">
            <v>47</v>
          </cell>
          <cell r="AF16">
            <v>36</v>
          </cell>
          <cell r="AG16">
            <v>0</v>
          </cell>
          <cell r="AH16">
            <v>1</v>
          </cell>
        </row>
        <row r="17">
          <cell r="A17">
            <v>19</v>
          </cell>
          <cell r="B17">
            <v>19</v>
          </cell>
          <cell r="C17" t="str">
            <v>４－Ａ</v>
          </cell>
          <cell r="D17" t="str">
            <v>青木　菜保子</v>
          </cell>
          <cell r="E17" t="str">
            <v>岡   山</v>
          </cell>
          <cell r="F17" t="str">
            <v>セリオ（株）</v>
          </cell>
          <cell r="H17">
            <v>471</v>
          </cell>
          <cell r="I17">
            <v>70</v>
          </cell>
          <cell r="J17">
            <v>0</v>
          </cell>
          <cell r="K17">
            <v>2</v>
          </cell>
          <cell r="M17">
            <v>232</v>
          </cell>
          <cell r="N17">
            <v>239</v>
          </cell>
          <cell r="P17">
            <v>36</v>
          </cell>
          <cell r="Q17">
            <v>40</v>
          </cell>
          <cell r="R17">
            <v>35</v>
          </cell>
          <cell r="S17">
            <v>35</v>
          </cell>
          <cell r="T17">
            <v>42</v>
          </cell>
          <cell r="U17">
            <v>44</v>
          </cell>
          <cell r="V17">
            <v>35</v>
          </cell>
          <cell r="W17">
            <v>0</v>
          </cell>
          <cell r="X17">
            <v>2</v>
          </cell>
          <cell r="Z17">
            <v>44</v>
          </cell>
          <cell r="AA17">
            <v>35</v>
          </cell>
          <cell r="AB17">
            <v>36</v>
          </cell>
          <cell r="AC17">
            <v>35</v>
          </cell>
          <cell r="AD17">
            <v>45</v>
          </cell>
          <cell r="AE17">
            <v>44</v>
          </cell>
          <cell r="AF17">
            <v>35</v>
          </cell>
          <cell r="AG17">
            <v>0</v>
          </cell>
          <cell r="AH17">
            <v>0</v>
          </cell>
        </row>
        <row r="18">
          <cell r="A18">
            <v>12</v>
          </cell>
          <cell r="B18">
            <v>12</v>
          </cell>
          <cell r="C18" t="str">
            <v>４－Ｂ</v>
          </cell>
          <cell r="D18" t="str">
            <v>岡本　洋子</v>
          </cell>
          <cell r="E18" t="str">
            <v>山   口</v>
          </cell>
          <cell r="F18" t="str">
            <v>　</v>
          </cell>
          <cell r="H18">
            <v>511</v>
          </cell>
          <cell r="I18">
            <v>71</v>
          </cell>
          <cell r="J18">
            <v>5</v>
          </cell>
          <cell r="K18">
            <v>9</v>
          </cell>
          <cell r="M18">
            <v>249</v>
          </cell>
          <cell r="N18">
            <v>262</v>
          </cell>
          <cell r="P18">
            <v>36</v>
          </cell>
          <cell r="Q18">
            <v>36</v>
          </cell>
          <cell r="R18">
            <v>43</v>
          </cell>
          <cell r="S18">
            <v>39</v>
          </cell>
          <cell r="T18">
            <v>49</v>
          </cell>
          <cell r="U18">
            <v>46</v>
          </cell>
          <cell r="V18">
            <v>36</v>
          </cell>
          <cell r="W18">
            <v>3</v>
          </cell>
          <cell r="X18">
            <v>6</v>
          </cell>
          <cell r="Z18">
            <v>42</v>
          </cell>
          <cell r="AA18">
            <v>45</v>
          </cell>
          <cell r="AB18">
            <v>46</v>
          </cell>
          <cell r="AC18">
            <v>45</v>
          </cell>
          <cell r="AD18">
            <v>53</v>
          </cell>
          <cell r="AE18">
            <v>31</v>
          </cell>
          <cell r="AF18">
            <v>35</v>
          </cell>
          <cell r="AG18">
            <v>2</v>
          </cell>
          <cell r="AH18">
            <v>3</v>
          </cell>
        </row>
        <row r="19">
          <cell r="A19">
            <v>14</v>
          </cell>
          <cell r="B19">
            <v>14</v>
          </cell>
          <cell r="C19" t="str">
            <v>４－Ｃ</v>
          </cell>
          <cell r="D19" t="str">
            <v>本田　房子</v>
          </cell>
          <cell r="E19" t="str">
            <v>神奈川</v>
          </cell>
          <cell r="F19" t="str">
            <v>　</v>
          </cell>
          <cell r="H19">
            <v>496</v>
          </cell>
          <cell r="I19">
            <v>71</v>
          </cell>
          <cell r="J19">
            <v>3</v>
          </cell>
          <cell r="K19">
            <v>4</v>
          </cell>
          <cell r="M19">
            <v>244</v>
          </cell>
          <cell r="N19">
            <v>252</v>
          </cell>
          <cell r="P19">
            <v>39</v>
          </cell>
          <cell r="Q19">
            <v>51</v>
          </cell>
          <cell r="R19">
            <v>38</v>
          </cell>
          <cell r="S19">
            <v>30</v>
          </cell>
          <cell r="T19">
            <v>39</v>
          </cell>
          <cell r="U19">
            <v>47</v>
          </cell>
          <cell r="V19">
            <v>35</v>
          </cell>
          <cell r="W19">
            <v>1</v>
          </cell>
          <cell r="X19">
            <v>2</v>
          </cell>
          <cell r="Z19">
            <v>38</v>
          </cell>
          <cell r="AA19">
            <v>45</v>
          </cell>
          <cell r="AB19">
            <v>38</v>
          </cell>
          <cell r="AC19">
            <v>42</v>
          </cell>
          <cell r="AD19">
            <v>44</v>
          </cell>
          <cell r="AE19">
            <v>45</v>
          </cell>
          <cell r="AF19">
            <v>36</v>
          </cell>
          <cell r="AG19">
            <v>2</v>
          </cell>
          <cell r="AH19">
            <v>2</v>
          </cell>
        </row>
        <row r="20">
          <cell r="A20">
            <v>21</v>
          </cell>
          <cell r="B20">
            <v>21</v>
          </cell>
          <cell r="C20" t="str">
            <v>４－Ｄ</v>
          </cell>
          <cell r="D20" t="str">
            <v>小出　美沙都</v>
          </cell>
          <cell r="E20" t="str">
            <v>大   分</v>
          </cell>
          <cell r="F20" t="str">
            <v>　</v>
          </cell>
          <cell r="H20">
            <v>461</v>
          </cell>
          <cell r="I20">
            <v>68</v>
          </cell>
          <cell r="J20">
            <v>2</v>
          </cell>
          <cell r="K20">
            <v>3</v>
          </cell>
          <cell r="M20">
            <v>222</v>
          </cell>
          <cell r="N20">
            <v>239</v>
          </cell>
          <cell r="P20">
            <v>33</v>
          </cell>
          <cell r="Q20">
            <v>29</v>
          </cell>
          <cell r="R20">
            <v>38</v>
          </cell>
          <cell r="S20">
            <v>46</v>
          </cell>
          <cell r="T20">
            <v>38</v>
          </cell>
          <cell r="U20">
            <v>38</v>
          </cell>
          <cell r="V20">
            <v>32</v>
          </cell>
          <cell r="W20">
            <v>2</v>
          </cell>
          <cell r="X20">
            <v>3</v>
          </cell>
          <cell r="Z20">
            <v>31</v>
          </cell>
          <cell r="AA20">
            <v>42</v>
          </cell>
          <cell r="AB20">
            <v>41</v>
          </cell>
          <cell r="AC20">
            <v>36</v>
          </cell>
          <cell r="AD20">
            <v>42</v>
          </cell>
          <cell r="AE20">
            <v>47</v>
          </cell>
          <cell r="AF20">
            <v>36</v>
          </cell>
          <cell r="AG20">
            <v>0</v>
          </cell>
          <cell r="AH20">
            <v>0</v>
          </cell>
        </row>
        <row r="21">
          <cell r="A21">
            <v>13</v>
          </cell>
          <cell r="B21">
            <v>13</v>
          </cell>
          <cell r="C21" t="str">
            <v>５－Ａ</v>
          </cell>
          <cell r="D21" t="str">
            <v>村上　晶子</v>
          </cell>
          <cell r="E21" t="str">
            <v>岡   山</v>
          </cell>
          <cell r="F21" t="str">
            <v>（株）カワニシ</v>
          </cell>
          <cell r="H21">
            <v>505</v>
          </cell>
          <cell r="I21">
            <v>72</v>
          </cell>
          <cell r="J21">
            <v>3</v>
          </cell>
          <cell r="K21">
            <v>7</v>
          </cell>
          <cell r="M21">
            <v>234</v>
          </cell>
          <cell r="N21">
            <v>271</v>
          </cell>
          <cell r="P21">
            <v>36</v>
          </cell>
          <cell r="Q21">
            <v>34</v>
          </cell>
          <cell r="R21">
            <v>31</v>
          </cell>
          <cell r="S21">
            <v>48</v>
          </cell>
          <cell r="T21">
            <v>43</v>
          </cell>
          <cell r="U21">
            <v>42</v>
          </cell>
          <cell r="V21">
            <v>36</v>
          </cell>
          <cell r="W21">
            <v>1</v>
          </cell>
          <cell r="X21">
            <v>4</v>
          </cell>
          <cell r="Z21">
            <v>44</v>
          </cell>
          <cell r="AA21">
            <v>45</v>
          </cell>
          <cell r="AB21">
            <v>47</v>
          </cell>
          <cell r="AC21">
            <v>37</v>
          </cell>
          <cell r="AD21">
            <v>49</v>
          </cell>
          <cell r="AE21">
            <v>49</v>
          </cell>
          <cell r="AF21">
            <v>36</v>
          </cell>
          <cell r="AG21">
            <v>2</v>
          </cell>
          <cell r="AH21">
            <v>3</v>
          </cell>
        </row>
        <row r="22">
          <cell r="A22">
            <v>16</v>
          </cell>
          <cell r="B22">
            <v>16</v>
          </cell>
          <cell r="C22" t="str">
            <v>５－Ｂ</v>
          </cell>
          <cell r="D22" t="str">
            <v>勝谷　美紀</v>
          </cell>
          <cell r="E22" t="str">
            <v>山   口</v>
          </cell>
          <cell r="F22" t="str">
            <v>久賀町長浦ｽﾎﾟｰﾂ海浜ｽｸｴｱ</v>
          </cell>
          <cell r="H22">
            <v>482</v>
          </cell>
          <cell r="I22">
            <v>70</v>
          </cell>
          <cell r="J22">
            <v>1</v>
          </cell>
          <cell r="K22">
            <v>3</v>
          </cell>
          <cell r="M22">
            <v>244</v>
          </cell>
          <cell r="N22">
            <v>238</v>
          </cell>
          <cell r="P22">
            <v>44</v>
          </cell>
          <cell r="Q22">
            <v>36</v>
          </cell>
          <cell r="R22">
            <v>39</v>
          </cell>
          <cell r="S22">
            <v>43</v>
          </cell>
          <cell r="T22">
            <v>41</v>
          </cell>
          <cell r="U22">
            <v>41</v>
          </cell>
          <cell r="V22">
            <v>36</v>
          </cell>
          <cell r="W22">
            <v>1</v>
          </cell>
          <cell r="X22">
            <v>2</v>
          </cell>
          <cell r="Z22">
            <v>36</v>
          </cell>
          <cell r="AA22">
            <v>35</v>
          </cell>
          <cell r="AB22">
            <v>47</v>
          </cell>
          <cell r="AC22">
            <v>37</v>
          </cell>
          <cell r="AD22">
            <v>45</v>
          </cell>
          <cell r="AE22">
            <v>38</v>
          </cell>
          <cell r="AF22">
            <v>34</v>
          </cell>
          <cell r="AG22">
            <v>0</v>
          </cell>
          <cell r="AH22">
            <v>1</v>
          </cell>
        </row>
        <row r="23">
          <cell r="A23">
            <v>20</v>
          </cell>
          <cell r="B23">
            <v>20</v>
          </cell>
          <cell r="C23" t="str">
            <v>５－Ｃ</v>
          </cell>
          <cell r="D23" t="str">
            <v>磯崎　直美</v>
          </cell>
          <cell r="E23" t="str">
            <v>神奈川</v>
          </cell>
          <cell r="F23" t="str">
            <v>ゆめそろばん</v>
          </cell>
          <cell r="H23">
            <v>465</v>
          </cell>
          <cell r="I23">
            <v>68</v>
          </cell>
          <cell r="J23">
            <v>0</v>
          </cell>
          <cell r="K23">
            <v>1</v>
          </cell>
          <cell r="M23">
            <v>216</v>
          </cell>
          <cell r="N23">
            <v>249</v>
          </cell>
          <cell r="P23">
            <v>38</v>
          </cell>
          <cell r="Q23">
            <v>39</v>
          </cell>
          <cell r="R23">
            <v>39</v>
          </cell>
          <cell r="S23">
            <v>28</v>
          </cell>
          <cell r="T23">
            <v>36</v>
          </cell>
          <cell r="U23">
            <v>36</v>
          </cell>
          <cell r="V23">
            <v>33</v>
          </cell>
          <cell r="W23">
            <v>0</v>
          </cell>
          <cell r="X23">
            <v>0</v>
          </cell>
          <cell r="Z23">
            <v>33</v>
          </cell>
          <cell r="AA23">
            <v>35</v>
          </cell>
          <cell r="AB23">
            <v>44</v>
          </cell>
          <cell r="AC23">
            <v>47</v>
          </cell>
          <cell r="AD23">
            <v>45</v>
          </cell>
          <cell r="AE23">
            <v>45</v>
          </cell>
          <cell r="AF23">
            <v>35</v>
          </cell>
          <cell r="AG23">
            <v>0</v>
          </cell>
          <cell r="AH23">
            <v>1</v>
          </cell>
        </row>
        <row r="24">
          <cell r="A24">
            <v>7</v>
          </cell>
          <cell r="B24">
            <v>7</v>
          </cell>
          <cell r="C24" t="str">
            <v>６－Ａ</v>
          </cell>
          <cell r="D24" t="str">
            <v>宇野　久恵</v>
          </cell>
          <cell r="E24" t="str">
            <v>岡   山</v>
          </cell>
          <cell r="F24" t="str">
            <v>日生町立日生中学校教諭</v>
          </cell>
          <cell r="H24">
            <v>535</v>
          </cell>
          <cell r="I24">
            <v>72</v>
          </cell>
          <cell r="J24">
            <v>2</v>
          </cell>
          <cell r="K24">
            <v>9</v>
          </cell>
          <cell r="M24">
            <v>242</v>
          </cell>
          <cell r="N24">
            <v>293</v>
          </cell>
          <cell r="P24">
            <v>37</v>
          </cell>
          <cell r="Q24">
            <v>39</v>
          </cell>
          <cell r="R24">
            <v>39</v>
          </cell>
          <cell r="S24">
            <v>41</v>
          </cell>
          <cell r="T24">
            <v>47</v>
          </cell>
          <cell r="U24">
            <v>39</v>
          </cell>
          <cell r="V24">
            <v>36</v>
          </cell>
          <cell r="W24">
            <v>0</v>
          </cell>
          <cell r="X24">
            <v>1</v>
          </cell>
          <cell r="Z24">
            <v>51</v>
          </cell>
          <cell r="AA24">
            <v>44</v>
          </cell>
          <cell r="AB24">
            <v>43</v>
          </cell>
          <cell r="AC24">
            <v>52</v>
          </cell>
          <cell r="AD24">
            <v>53</v>
          </cell>
          <cell r="AE24">
            <v>50</v>
          </cell>
          <cell r="AF24">
            <v>36</v>
          </cell>
          <cell r="AG24">
            <v>2</v>
          </cell>
          <cell r="AH24">
            <v>8</v>
          </cell>
        </row>
        <row r="25">
          <cell r="A25">
            <v>24</v>
          </cell>
          <cell r="B25">
            <v>24</v>
          </cell>
          <cell r="C25" t="str">
            <v>６－Ｂ</v>
          </cell>
          <cell r="D25" t="str">
            <v>佐野　英子</v>
          </cell>
          <cell r="E25" t="str">
            <v>山   口</v>
          </cell>
          <cell r="F25" t="str">
            <v>周南市立須々万保育園</v>
          </cell>
          <cell r="H25">
            <v>436</v>
          </cell>
          <cell r="I25">
            <v>70</v>
          </cell>
          <cell r="J25">
            <v>0</v>
          </cell>
          <cell r="K25">
            <v>3</v>
          </cell>
          <cell r="M25">
            <v>197</v>
          </cell>
          <cell r="N25">
            <v>239</v>
          </cell>
          <cell r="P25">
            <v>28</v>
          </cell>
          <cell r="Q25">
            <v>25</v>
          </cell>
          <cell r="R25">
            <v>32</v>
          </cell>
          <cell r="S25">
            <v>28</v>
          </cell>
          <cell r="T25">
            <v>40</v>
          </cell>
          <cell r="U25">
            <v>44</v>
          </cell>
          <cell r="V25">
            <v>34</v>
          </cell>
          <cell r="W25">
            <v>0</v>
          </cell>
          <cell r="X25">
            <v>1</v>
          </cell>
          <cell r="Z25">
            <v>47</v>
          </cell>
          <cell r="AA25">
            <v>38</v>
          </cell>
          <cell r="AB25">
            <v>30</v>
          </cell>
          <cell r="AC25">
            <v>40</v>
          </cell>
          <cell r="AD25">
            <v>41</v>
          </cell>
          <cell r="AE25">
            <v>43</v>
          </cell>
          <cell r="AF25">
            <v>36</v>
          </cell>
          <cell r="AG25">
            <v>0</v>
          </cell>
          <cell r="AH25">
            <v>2</v>
          </cell>
        </row>
        <row r="26">
          <cell r="A26">
            <v>25</v>
          </cell>
          <cell r="B26">
            <v>25</v>
          </cell>
          <cell r="C26" t="str">
            <v>６－Ｃ</v>
          </cell>
          <cell r="D26" t="str">
            <v>小杉　理加</v>
          </cell>
          <cell r="E26" t="str">
            <v>東   京</v>
          </cell>
          <cell r="F26" t="str">
            <v>　</v>
          </cell>
          <cell r="H26">
            <v>407</v>
          </cell>
          <cell r="I26">
            <v>65</v>
          </cell>
          <cell r="J26">
            <v>0</v>
          </cell>
          <cell r="K26">
            <v>3</v>
          </cell>
          <cell r="M26">
            <v>169</v>
          </cell>
          <cell r="N26">
            <v>238</v>
          </cell>
          <cell r="P26">
            <v>28</v>
          </cell>
          <cell r="Q26">
            <v>23</v>
          </cell>
          <cell r="R26">
            <v>23</v>
          </cell>
          <cell r="S26">
            <v>28</v>
          </cell>
          <cell r="T26">
            <v>33</v>
          </cell>
          <cell r="U26">
            <v>34</v>
          </cell>
          <cell r="V26">
            <v>32</v>
          </cell>
          <cell r="W26">
            <v>0</v>
          </cell>
          <cell r="X26">
            <v>1</v>
          </cell>
          <cell r="Z26">
            <v>24</v>
          </cell>
          <cell r="AA26">
            <v>28</v>
          </cell>
          <cell r="AB26">
            <v>53</v>
          </cell>
          <cell r="AC26">
            <v>48</v>
          </cell>
          <cell r="AD26">
            <v>39</v>
          </cell>
          <cell r="AE26">
            <v>46</v>
          </cell>
          <cell r="AF26">
            <v>33</v>
          </cell>
          <cell r="AG26">
            <v>0</v>
          </cell>
          <cell r="AH26">
            <v>2</v>
          </cell>
        </row>
        <row r="27">
          <cell r="A27">
            <v>22</v>
          </cell>
          <cell r="B27">
            <v>22</v>
          </cell>
          <cell r="C27" t="str">
            <v>７－Ａ</v>
          </cell>
          <cell r="D27" t="str">
            <v>国府　純子</v>
          </cell>
          <cell r="E27" t="str">
            <v>岡   山</v>
          </cell>
          <cell r="F27" t="str">
            <v>日東化成工業（株）</v>
          </cell>
          <cell r="H27">
            <v>459</v>
          </cell>
          <cell r="I27">
            <v>70</v>
          </cell>
          <cell r="J27">
            <v>0</v>
          </cell>
          <cell r="K27">
            <v>2</v>
          </cell>
          <cell r="M27">
            <v>227</v>
          </cell>
          <cell r="N27">
            <v>232</v>
          </cell>
          <cell r="P27">
            <v>41</v>
          </cell>
          <cell r="Q27">
            <v>40</v>
          </cell>
          <cell r="R27">
            <v>43</v>
          </cell>
          <cell r="S27">
            <v>30</v>
          </cell>
          <cell r="T27">
            <v>39</v>
          </cell>
          <cell r="U27">
            <v>34</v>
          </cell>
          <cell r="V27">
            <v>35</v>
          </cell>
          <cell r="W27">
            <v>0</v>
          </cell>
          <cell r="X27">
            <v>1</v>
          </cell>
          <cell r="Z27">
            <v>45</v>
          </cell>
          <cell r="AA27">
            <v>38</v>
          </cell>
          <cell r="AB27">
            <v>36</v>
          </cell>
          <cell r="AC27">
            <v>36</v>
          </cell>
          <cell r="AD27">
            <v>43</v>
          </cell>
          <cell r="AE27">
            <v>34</v>
          </cell>
          <cell r="AF27">
            <v>35</v>
          </cell>
          <cell r="AG27">
            <v>0</v>
          </cell>
          <cell r="AH27">
            <v>1</v>
          </cell>
        </row>
        <row r="28">
          <cell r="A28">
            <v>1</v>
          </cell>
          <cell r="B28">
            <v>1</v>
          </cell>
          <cell r="C28" t="str">
            <v>７－Ｂ</v>
          </cell>
          <cell r="D28" t="str">
            <v>榎本　静香</v>
          </cell>
          <cell r="E28" t="str">
            <v>山   形</v>
          </cell>
          <cell r="F28" t="str">
            <v>山形県体育協会</v>
          </cell>
          <cell r="H28">
            <v>567</v>
          </cell>
          <cell r="I28">
            <v>71</v>
          </cell>
          <cell r="J28">
            <v>2</v>
          </cell>
          <cell r="K28">
            <v>11</v>
          </cell>
          <cell r="M28">
            <v>281</v>
          </cell>
          <cell r="N28">
            <v>286</v>
          </cell>
          <cell r="P28">
            <v>51</v>
          </cell>
          <cell r="Q28">
            <v>37</v>
          </cell>
          <cell r="R28">
            <v>44</v>
          </cell>
          <cell r="S28">
            <v>47</v>
          </cell>
          <cell r="T28">
            <v>47</v>
          </cell>
          <cell r="U28">
            <v>55</v>
          </cell>
          <cell r="V28">
            <v>35</v>
          </cell>
          <cell r="W28">
            <v>2</v>
          </cell>
          <cell r="X28">
            <v>8</v>
          </cell>
          <cell r="Z28">
            <v>49</v>
          </cell>
          <cell r="AA28">
            <v>50</v>
          </cell>
          <cell r="AB28">
            <v>44</v>
          </cell>
          <cell r="AC28">
            <v>51</v>
          </cell>
          <cell r="AD28">
            <v>48</v>
          </cell>
          <cell r="AE28">
            <v>44</v>
          </cell>
          <cell r="AF28">
            <v>36</v>
          </cell>
          <cell r="AG28">
            <v>0</v>
          </cell>
          <cell r="AH28">
            <v>3</v>
          </cell>
        </row>
        <row r="29">
          <cell r="A29">
            <v>23</v>
          </cell>
          <cell r="B29">
            <v>23</v>
          </cell>
          <cell r="C29" t="str">
            <v>７－Ｃ</v>
          </cell>
          <cell r="D29" t="str">
            <v>一之谷　智子</v>
          </cell>
          <cell r="E29" t="str">
            <v>東   京</v>
          </cell>
          <cell r="F29" t="str">
            <v>（株）ロッテ</v>
          </cell>
          <cell r="H29">
            <v>441</v>
          </cell>
          <cell r="I29">
            <v>69</v>
          </cell>
          <cell r="J29">
            <v>2</v>
          </cell>
          <cell r="K29">
            <v>6</v>
          </cell>
          <cell r="M29">
            <v>199</v>
          </cell>
          <cell r="N29">
            <v>242</v>
          </cell>
          <cell r="P29">
            <v>9</v>
          </cell>
          <cell r="Q29">
            <v>38</v>
          </cell>
          <cell r="R29">
            <v>25</v>
          </cell>
          <cell r="S29">
            <v>50</v>
          </cell>
          <cell r="T29">
            <v>33</v>
          </cell>
          <cell r="U29">
            <v>44</v>
          </cell>
          <cell r="V29">
            <v>33</v>
          </cell>
          <cell r="W29">
            <v>1</v>
          </cell>
          <cell r="X29">
            <v>2</v>
          </cell>
          <cell r="Z29">
            <v>37</v>
          </cell>
          <cell r="AA29">
            <v>40</v>
          </cell>
          <cell r="AB29">
            <v>45</v>
          </cell>
          <cell r="AC29">
            <v>45</v>
          </cell>
          <cell r="AD29">
            <v>39</v>
          </cell>
          <cell r="AE29">
            <v>36</v>
          </cell>
          <cell r="AF29">
            <v>36</v>
          </cell>
          <cell r="AG29">
            <v>1</v>
          </cell>
          <cell r="AH29">
            <v>4</v>
          </cell>
        </row>
        <row r="54">
          <cell r="A54">
            <v>1</v>
          </cell>
          <cell r="B54">
            <v>1</v>
          </cell>
          <cell r="C54" t="str">
            <v>７－Ｂ</v>
          </cell>
          <cell r="D54" t="str">
            <v>榎本　静香</v>
          </cell>
          <cell r="E54" t="str">
            <v>山   形</v>
          </cell>
          <cell r="F54" t="str">
            <v>山形県体育協会</v>
          </cell>
          <cell r="H54">
            <v>567</v>
          </cell>
          <cell r="I54">
            <v>71</v>
          </cell>
          <cell r="J54">
            <v>2</v>
          </cell>
          <cell r="K54">
            <v>11</v>
          </cell>
          <cell r="M54">
            <v>281</v>
          </cell>
          <cell r="N54">
            <v>286</v>
          </cell>
          <cell r="P54">
            <v>51</v>
          </cell>
          <cell r="Q54">
            <v>37</v>
          </cell>
          <cell r="R54">
            <v>44</v>
          </cell>
          <cell r="S54">
            <v>47</v>
          </cell>
          <cell r="T54">
            <v>47</v>
          </cell>
          <cell r="U54">
            <v>55</v>
          </cell>
          <cell r="V54">
            <v>35</v>
          </cell>
          <cell r="W54">
            <v>2</v>
          </cell>
          <cell r="X54">
            <v>8</v>
          </cell>
          <cell r="Z54">
            <v>49</v>
          </cell>
          <cell r="AA54">
            <v>50</v>
          </cell>
          <cell r="AB54">
            <v>44</v>
          </cell>
          <cell r="AC54">
            <v>51</v>
          </cell>
          <cell r="AD54">
            <v>48</v>
          </cell>
          <cell r="AE54">
            <v>44</v>
          </cell>
          <cell r="AF54">
            <v>36</v>
          </cell>
          <cell r="AG54">
            <v>0</v>
          </cell>
          <cell r="AH54">
            <v>3</v>
          </cell>
        </row>
        <row r="55">
          <cell r="A55">
            <v>2</v>
          </cell>
          <cell r="B55">
            <v>2</v>
          </cell>
          <cell r="C55" t="str">
            <v>１－Ｂ</v>
          </cell>
          <cell r="D55" t="str">
            <v>河﨑　由加里</v>
          </cell>
          <cell r="E55" t="str">
            <v>広   島</v>
          </cell>
          <cell r="F55" t="str">
            <v>（株）デオデオ</v>
          </cell>
          <cell r="H55">
            <v>559</v>
          </cell>
          <cell r="I55">
            <v>72</v>
          </cell>
          <cell r="J55">
            <v>1</v>
          </cell>
          <cell r="K55">
            <v>7</v>
          </cell>
          <cell r="M55">
            <v>265</v>
          </cell>
          <cell r="N55">
            <v>294</v>
          </cell>
          <cell r="P55">
            <v>39</v>
          </cell>
          <cell r="Q55">
            <v>44</v>
          </cell>
          <cell r="R55">
            <v>43</v>
          </cell>
          <cell r="S55">
            <v>44</v>
          </cell>
          <cell r="T55">
            <v>47</v>
          </cell>
          <cell r="U55">
            <v>48</v>
          </cell>
          <cell r="V55">
            <v>36</v>
          </cell>
          <cell r="W55">
            <v>0</v>
          </cell>
          <cell r="X55">
            <v>2</v>
          </cell>
          <cell r="Z55">
            <v>46</v>
          </cell>
          <cell r="AA55">
            <v>45</v>
          </cell>
          <cell r="AB55">
            <v>52</v>
          </cell>
          <cell r="AC55">
            <v>54</v>
          </cell>
          <cell r="AD55">
            <v>48</v>
          </cell>
          <cell r="AE55">
            <v>49</v>
          </cell>
          <cell r="AF55">
            <v>36</v>
          </cell>
          <cell r="AG55">
            <v>1</v>
          </cell>
          <cell r="AH55">
            <v>5</v>
          </cell>
        </row>
        <row r="56">
          <cell r="A56">
            <v>3</v>
          </cell>
          <cell r="B56">
            <v>3</v>
          </cell>
          <cell r="C56" t="str">
            <v>１－Ｄ</v>
          </cell>
          <cell r="D56" t="str">
            <v>浅野　真弓</v>
          </cell>
          <cell r="E56" t="str">
            <v>佐   賀</v>
          </cell>
          <cell r="F56" t="str">
            <v>（株）佐電工</v>
          </cell>
          <cell r="H56">
            <v>558</v>
          </cell>
          <cell r="I56">
            <v>72</v>
          </cell>
          <cell r="J56">
            <v>3</v>
          </cell>
          <cell r="K56">
            <v>12</v>
          </cell>
          <cell r="M56">
            <v>275</v>
          </cell>
          <cell r="N56">
            <v>283</v>
          </cell>
          <cell r="P56">
            <v>52</v>
          </cell>
          <cell r="Q56">
            <v>39</v>
          </cell>
          <cell r="R56">
            <v>41</v>
          </cell>
          <cell r="S56">
            <v>47</v>
          </cell>
          <cell r="T56">
            <v>47</v>
          </cell>
          <cell r="U56">
            <v>49</v>
          </cell>
          <cell r="V56">
            <v>36</v>
          </cell>
          <cell r="W56">
            <v>2</v>
          </cell>
          <cell r="X56">
            <v>6</v>
          </cell>
          <cell r="Z56">
            <v>43</v>
          </cell>
          <cell r="AA56">
            <v>49</v>
          </cell>
          <cell r="AB56">
            <v>50</v>
          </cell>
          <cell r="AC56">
            <v>53</v>
          </cell>
          <cell r="AD56">
            <v>41</v>
          </cell>
          <cell r="AE56">
            <v>47</v>
          </cell>
          <cell r="AF56">
            <v>36</v>
          </cell>
          <cell r="AG56">
            <v>1</v>
          </cell>
          <cell r="AH56">
            <v>6</v>
          </cell>
        </row>
        <row r="57">
          <cell r="A57">
            <v>4</v>
          </cell>
          <cell r="B57">
            <v>4</v>
          </cell>
          <cell r="C57" t="str">
            <v>３－Ｂ</v>
          </cell>
          <cell r="D57" t="str">
            <v>新谷　幸子</v>
          </cell>
          <cell r="E57" t="str">
            <v>広   島</v>
          </cell>
          <cell r="F57" t="str">
            <v>（株）デオデオ</v>
          </cell>
          <cell r="H57">
            <v>548</v>
          </cell>
          <cell r="I57">
            <v>72</v>
          </cell>
          <cell r="J57">
            <v>1</v>
          </cell>
          <cell r="K57">
            <v>12</v>
          </cell>
          <cell r="M57">
            <v>275</v>
          </cell>
          <cell r="N57">
            <v>273</v>
          </cell>
          <cell r="P57">
            <v>55</v>
          </cell>
          <cell r="Q57">
            <v>44</v>
          </cell>
          <cell r="R57">
            <v>43</v>
          </cell>
          <cell r="S57">
            <v>39</v>
          </cell>
          <cell r="T57">
            <v>46</v>
          </cell>
          <cell r="U57">
            <v>48</v>
          </cell>
          <cell r="V57">
            <v>36</v>
          </cell>
          <cell r="W57">
            <v>0</v>
          </cell>
          <cell r="X57">
            <v>7</v>
          </cell>
          <cell r="Z57">
            <v>49</v>
          </cell>
          <cell r="AA57">
            <v>39</v>
          </cell>
          <cell r="AB57">
            <v>46</v>
          </cell>
          <cell r="AC57">
            <v>47</v>
          </cell>
          <cell r="AD57">
            <v>50</v>
          </cell>
          <cell r="AE57">
            <v>42</v>
          </cell>
          <cell r="AF57">
            <v>36</v>
          </cell>
          <cell r="AG57">
            <v>1</v>
          </cell>
          <cell r="AH57">
            <v>5</v>
          </cell>
        </row>
        <row r="58">
          <cell r="A58">
            <v>5</v>
          </cell>
          <cell r="B58">
            <v>5</v>
          </cell>
          <cell r="C58" t="str">
            <v>１－Ｃ</v>
          </cell>
          <cell r="D58" t="str">
            <v>川内　紗代子</v>
          </cell>
          <cell r="E58" t="str">
            <v>兵   庫</v>
          </cell>
          <cell r="F58" t="str">
            <v>（株）ミキハウス</v>
          </cell>
          <cell r="H58">
            <v>536</v>
          </cell>
          <cell r="I58">
            <v>72</v>
          </cell>
          <cell r="J58">
            <v>2</v>
          </cell>
          <cell r="K58">
            <v>10</v>
          </cell>
          <cell r="M58">
            <v>258</v>
          </cell>
          <cell r="N58">
            <v>278</v>
          </cell>
          <cell r="P58">
            <v>43</v>
          </cell>
          <cell r="Q58">
            <v>40</v>
          </cell>
          <cell r="R58">
            <v>41</v>
          </cell>
          <cell r="S58">
            <v>50</v>
          </cell>
          <cell r="T58">
            <v>36</v>
          </cell>
          <cell r="U58">
            <v>48</v>
          </cell>
          <cell r="V58">
            <v>36</v>
          </cell>
          <cell r="W58">
            <v>2</v>
          </cell>
          <cell r="X58">
            <v>6</v>
          </cell>
          <cell r="Z58">
            <v>41</v>
          </cell>
          <cell r="AA58">
            <v>45</v>
          </cell>
          <cell r="AB58">
            <v>47</v>
          </cell>
          <cell r="AC58">
            <v>53</v>
          </cell>
          <cell r="AD58">
            <v>44</v>
          </cell>
          <cell r="AE58">
            <v>48</v>
          </cell>
          <cell r="AF58">
            <v>36</v>
          </cell>
          <cell r="AG58">
            <v>0</v>
          </cell>
          <cell r="AH58">
            <v>4</v>
          </cell>
        </row>
        <row r="59">
          <cell r="A59">
            <v>6</v>
          </cell>
          <cell r="B59">
            <v>6</v>
          </cell>
          <cell r="C59" t="str">
            <v>３－Ｄ</v>
          </cell>
          <cell r="D59" t="str">
            <v>松下　紗耶未</v>
          </cell>
          <cell r="E59" t="str">
            <v>大   阪</v>
          </cell>
          <cell r="F59" t="str">
            <v>（株）ミキハウス</v>
          </cell>
          <cell r="H59">
            <v>536</v>
          </cell>
          <cell r="I59">
            <v>72</v>
          </cell>
          <cell r="J59">
            <v>1</v>
          </cell>
          <cell r="K59">
            <v>3</v>
          </cell>
          <cell r="M59">
            <v>264</v>
          </cell>
          <cell r="N59">
            <v>272</v>
          </cell>
          <cell r="P59">
            <v>44</v>
          </cell>
          <cell r="Q59">
            <v>32</v>
          </cell>
          <cell r="R59">
            <v>38</v>
          </cell>
          <cell r="S59">
            <v>47</v>
          </cell>
          <cell r="T59">
            <v>54</v>
          </cell>
          <cell r="U59">
            <v>49</v>
          </cell>
          <cell r="V59">
            <v>36</v>
          </cell>
          <cell r="W59">
            <v>1</v>
          </cell>
          <cell r="X59">
            <v>2</v>
          </cell>
          <cell r="Z59">
            <v>43</v>
          </cell>
          <cell r="AA59">
            <v>44</v>
          </cell>
          <cell r="AB59">
            <v>46</v>
          </cell>
          <cell r="AC59">
            <v>42</v>
          </cell>
          <cell r="AD59">
            <v>50</v>
          </cell>
          <cell r="AE59">
            <v>47</v>
          </cell>
          <cell r="AF59">
            <v>36</v>
          </cell>
          <cell r="AG59">
            <v>0</v>
          </cell>
          <cell r="AH59">
            <v>1</v>
          </cell>
        </row>
        <row r="60">
          <cell r="A60">
            <v>7</v>
          </cell>
          <cell r="B60">
            <v>7</v>
          </cell>
          <cell r="C60" t="str">
            <v>６－Ａ</v>
          </cell>
          <cell r="D60" t="str">
            <v>宇野　久恵</v>
          </cell>
          <cell r="E60" t="str">
            <v>岡   山</v>
          </cell>
          <cell r="F60" t="str">
            <v>日生町立日生中学校教諭</v>
          </cell>
          <cell r="H60">
            <v>535</v>
          </cell>
          <cell r="I60">
            <v>72</v>
          </cell>
          <cell r="J60">
            <v>2</v>
          </cell>
          <cell r="K60">
            <v>9</v>
          </cell>
          <cell r="M60">
            <v>242</v>
          </cell>
          <cell r="N60">
            <v>293</v>
          </cell>
          <cell r="P60">
            <v>37</v>
          </cell>
          <cell r="Q60">
            <v>39</v>
          </cell>
          <cell r="R60">
            <v>39</v>
          </cell>
          <cell r="S60">
            <v>41</v>
          </cell>
          <cell r="T60">
            <v>47</v>
          </cell>
          <cell r="U60">
            <v>39</v>
          </cell>
          <cell r="V60">
            <v>36</v>
          </cell>
          <cell r="W60">
            <v>0</v>
          </cell>
          <cell r="X60">
            <v>1</v>
          </cell>
          <cell r="Z60">
            <v>51</v>
          </cell>
          <cell r="AA60">
            <v>44</v>
          </cell>
          <cell r="AB60">
            <v>43</v>
          </cell>
          <cell r="AC60">
            <v>52</v>
          </cell>
          <cell r="AD60">
            <v>53</v>
          </cell>
          <cell r="AE60">
            <v>50</v>
          </cell>
          <cell r="AF60">
            <v>36</v>
          </cell>
          <cell r="AG60">
            <v>2</v>
          </cell>
          <cell r="AH60">
            <v>8</v>
          </cell>
        </row>
        <row r="61">
          <cell r="A61">
            <v>8</v>
          </cell>
          <cell r="B61">
            <v>8</v>
          </cell>
          <cell r="C61" t="str">
            <v>３－Ｃ</v>
          </cell>
          <cell r="D61" t="str">
            <v>野澤　陽子</v>
          </cell>
          <cell r="E61" t="str">
            <v>兵   庫</v>
          </cell>
          <cell r="F61" t="str">
            <v>甲南学園職員</v>
          </cell>
          <cell r="H61">
            <v>527</v>
          </cell>
          <cell r="I61">
            <v>72</v>
          </cell>
          <cell r="J61">
            <v>1</v>
          </cell>
          <cell r="K61">
            <v>1</v>
          </cell>
          <cell r="M61">
            <v>248</v>
          </cell>
          <cell r="N61">
            <v>279</v>
          </cell>
          <cell r="P61">
            <v>30</v>
          </cell>
          <cell r="Q61">
            <v>37</v>
          </cell>
          <cell r="R61">
            <v>41</v>
          </cell>
          <cell r="S61">
            <v>46</v>
          </cell>
          <cell r="T61">
            <v>45</v>
          </cell>
          <cell r="U61">
            <v>49</v>
          </cell>
          <cell r="V61">
            <v>36</v>
          </cell>
          <cell r="W61">
            <v>0</v>
          </cell>
          <cell r="X61">
            <v>0</v>
          </cell>
          <cell r="Z61">
            <v>44</v>
          </cell>
          <cell r="AA61">
            <v>43</v>
          </cell>
          <cell r="AB61">
            <v>45</v>
          </cell>
          <cell r="AC61">
            <v>48</v>
          </cell>
          <cell r="AD61">
            <v>50</v>
          </cell>
          <cell r="AE61">
            <v>49</v>
          </cell>
          <cell r="AF61">
            <v>36</v>
          </cell>
          <cell r="AG61">
            <v>1</v>
          </cell>
          <cell r="AH61">
            <v>1</v>
          </cell>
        </row>
        <row r="62">
          <cell r="A62">
            <v>9</v>
          </cell>
          <cell r="B62">
            <v>9</v>
          </cell>
          <cell r="C62" t="str">
            <v>２－Ｃ</v>
          </cell>
          <cell r="D62" t="str">
            <v>梅島　弘子</v>
          </cell>
          <cell r="E62" t="str">
            <v>兵   庫</v>
          </cell>
          <cell r="F62" t="str">
            <v>（株）創造学園</v>
          </cell>
          <cell r="H62">
            <v>523</v>
          </cell>
          <cell r="I62">
            <v>68</v>
          </cell>
          <cell r="J62">
            <v>1</v>
          </cell>
          <cell r="K62">
            <v>5</v>
          </cell>
          <cell r="M62">
            <v>269</v>
          </cell>
          <cell r="N62">
            <v>254</v>
          </cell>
          <cell r="P62">
            <v>51</v>
          </cell>
          <cell r="Q62">
            <v>38</v>
          </cell>
          <cell r="R62">
            <v>45</v>
          </cell>
          <cell r="S62">
            <v>48</v>
          </cell>
          <cell r="T62">
            <v>31</v>
          </cell>
          <cell r="U62">
            <v>56</v>
          </cell>
          <cell r="V62">
            <v>34</v>
          </cell>
          <cell r="W62">
            <v>1</v>
          </cell>
          <cell r="X62">
            <v>4</v>
          </cell>
          <cell r="Z62">
            <v>48</v>
          </cell>
          <cell r="AA62">
            <v>45</v>
          </cell>
          <cell r="AB62">
            <v>41</v>
          </cell>
          <cell r="AC62">
            <v>37</v>
          </cell>
          <cell r="AD62">
            <v>41</v>
          </cell>
          <cell r="AE62">
            <v>42</v>
          </cell>
          <cell r="AF62">
            <v>34</v>
          </cell>
          <cell r="AG62">
            <v>0</v>
          </cell>
          <cell r="AH62">
            <v>1</v>
          </cell>
        </row>
        <row r="63">
          <cell r="A63">
            <v>10</v>
          </cell>
          <cell r="B63">
            <v>10</v>
          </cell>
          <cell r="C63" t="str">
            <v>１－Ａ</v>
          </cell>
          <cell r="D63" t="str">
            <v>仲肥　由里子</v>
          </cell>
          <cell r="E63" t="str">
            <v>岡   山</v>
          </cell>
          <cell r="F63" t="str">
            <v>岡山県立岡山工業高等学校</v>
          </cell>
          <cell r="H63">
            <v>516</v>
          </cell>
          <cell r="I63">
            <v>71</v>
          </cell>
          <cell r="J63">
            <v>0</v>
          </cell>
          <cell r="K63">
            <v>6</v>
          </cell>
          <cell r="M63">
            <v>252</v>
          </cell>
          <cell r="N63">
            <v>264</v>
          </cell>
          <cell r="P63">
            <v>33</v>
          </cell>
          <cell r="Q63">
            <v>42</v>
          </cell>
          <cell r="R63">
            <v>37</v>
          </cell>
          <cell r="S63">
            <v>47</v>
          </cell>
          <cell r="T63">
            <v>49</v>
          </cell>
          <cell r="U63">
            <v>44</v>
          </cell>
          <cell r="V63">
            <v>35</v>
          </cell>
          <cell r="W63">
            <v>0</v>
          </cell>
          <cell r="X63">
            <v>3</v>
          </cell>
          <cell r="Z63">
            <v>41</v>
          </cell>
          <cell r="AA63">
            <v>45</v>
          </cell>
          <cell r="AB63">
            <v>42</v>
          </cell>
          <cell r="AC63">
            <v>37</v>
          </cell>
          <cell r="AD63">
            <v>52</v>
          </cell>
          <cell r="AE63">
            <v>47</v>
          </cell>
          <cell r="AF63">
            <v>36</v>
          </cell>
          <cell r="AG63">
            <v>0</v>
          </cell>
          <cell r="AH63">
            <v>3</v>
          </cell>
        </row>
        <row r="64">
          <cell r="A64">
            <v>11</v>
          </cell>
          <cell r="B64">
            <v>11</v>
          </cell>
          <cell r="C64" t="str">
            <v>２－Ｂ</v>
          </cell>
          <cell r="D64" t="str">
            <v>森田　由美</v>
          </cell>
          <cell r="E64" t="str">
            <v>広   島</v>
          </cell>
          <cell r="F64" t="str">
            <v>（株）デオデオ</v>
          </cell>
          <cell r="H64">
            <v>515</v>
          </cell>
          <cell r="I64">
            <v>71</v>
          </cell>
          <cell r="J64">
            <v>1</v>
          </cell>
          <cell r="K64">
            <v>2</v>
          </cell>
          <cell r="M64">
            <v>241</v>
          </cell>
          <cell r="N64">
            <v>274</v>
          </cell>
          <cell r="P64">
            <v>43</v>
          </cell>
          <cell r="Q64">
            <v>40</v>
          </cell>
          <cell r="R64">
            <v>41</v>
          </cell>
          <cell r="S64">
            <v>35</v>
          </cell>
          <cell r="T64">
            <v>37</v>
          </cell>
          <cell r="U64">
            <v>45</v>
          </cell>
          <cell r="V64">
            <v>36</v>
          </cell>
          <cell r="W64">
            <v>0</v>
          </cell>
          <cell r="X64">
            <v>0</v>
          </cell>
          <cell r="Z64">
            <v>48</v>
          </cell>
          <cell r="AA64">
            <v>46</v>
          </cell>
          <cell r="AB64">
            <v>47</v>
          </cell>
          <cell r="AC64">
            <v>44</v>
          </cell>
          <cell r="AD64">
            <v>47</v>
          </cell>
          <cell r="AE64">
            <v>42</v>
          </cell>
          <cell r="AF64">
            <v>35</v>
          </cell>
          <cell r="AG64">
            <v>1</v>
          </cell>
          <cell r="AH64">
            <v>2</v>
          </cell>
        </row>
        <row r="65">
          <cell r="A65">
            <v>12</v>
          </cell>
          <cell r="B65">
            <v>12</v>
          </cell>
          <cell r="C65" t="str">
            <v>４－Ｂ</v>
          </cell>
          <cell r="D65" t="str">
            <v>岡本　洋子</v>
          </cell>
          <cell r="E65" t="str">
            <v>山   口</v>
          </cell>
          <cell r="F65" t="str">
            <v>　</v>
          </cell>
          <cell r="H65">
            <v>511</v>
          </cell>
          <cell r="I65">
            <v>71</v>
          </cell>
          <cell r="J65">
            <v>5</v>
          </cell>
          <cell r="K65">
            <v>9</v>
          </cell>
          <cell r="M65">
            <v>249</v>
          </cell>
          <cell r="N65">
            <v>262</v>
          </cell>
          <cell r="P65">
            <v>36</v>
          </cell>
          <cell r="Q65">
            <v>36</v>
          </cell>
          <cell r="R65">
            <v>43</v>
          </cell>
          <cell r="S65">
            <v>39</v>
          </cell>
          <cell r="T65">
            <v>49</v>
          </cell>
          <cell r="U65">
            <v>46</v>
          </cell>
          <cell r="V65">
            <v>36</v>
          </cell>
          <cell r="W65">
            <v>3</v>
          </cell>
          <cell r="X65">
            <v>6</v>
          </cell>
          <cell r="Z65">
            <v>42</v>
          </cell>
          <cell r="AA65">
            <v>45</v>
          </cell>
          <cell r="AB65">
            <v>46</v>
          </cell>
          <cell r="AC65">
            <v>45</v>
          </cell>
          <cell r="AD65">
            <v>53</v>
          </cell>
          <cell r="AE65">
            <v>31</v>
          </cell>
          <cell r="AF65">
            <v>35</v>
          </cell>
          <cell r="AG65">
            <v>2</v>
          </cell>
          <cell r="AH65">
            <v>3</v>
          </cell>
        </row>
        <row r="66">
          <cell r="A66">
            <v>13</v>
          </cell>
          <cell r="B66">
            <v>13</v>
          </cell>
          <cell r="C66" t="str">
            <v>５－Ａ</v>
          </cell>
          <cell r="D66" t="str">
            <v>村上　晶子</v>
          </cell>
          <cell r="E66" t="str">
            <v>岡   山</v>
          </cell>
          <cell r="F66" t="str">
            <v>（株）カワニシ</v>
          </cell>
          <cell r="H66">
            <v>505</v>
          </cell>
          <cell r="I66">
            <v>72</v>
          </cell>
          <cell r="J66">
            <v>3</v>
          </cell>
          <cell r="K66">
            <v>7</v>
          </cell>
          <cell r="M66">
            <v>234</v>
          </cell>
          <cell r="N66">
            <v>271</v>
          </cell>
          <cell r="P66">
            <v>36</v>
          </cell>
          <cell r="Q66">
            <v>34</v>
          </cell>
          <cell r="R66">
            <v>31</v>
          </cell>
          <cell r="S66">
            <v>48</v>
          </cell>
          <cell r="T66">
            <v>43</v>
          </cell>
          <cell r="U66">
            <v>42</v>
          </cell>
          <cell r="V66">
            <v>36</v>
          </cell>
          <cell r="W66">
            <v>1</v>
          </cell>
          <cell r="X66">
            <v>4</v>
          </cell>
          <cell r="Z66">
            <v>44</v>
          </cell>
          <cell r="AA66">
            <v>45</v>
          </cell>
          <cell r="AB66">
            <v>47</v>
          </cell>
          <cell r="AC66">
            <v>37</v>
          </cell>
          <cell r="AD66">
            <v>49</v>
          </cell>
          <cell r="AE66">
            <v>49</v>
          </cell>
          <cell r="AF66">
            <v>36</v>
          </cell>
          <cell r="AG66">
            <v>2</v>
          </cell>
          <cell r="AH66">
            <v>3</v>
          </cell>
        </row>
        <row r="67">
          <cell r="A67">
            <v>14</v>
          </cell>
          <cell r="B67">
            <v>14</v>
          </cell>
          <cell r="C67" t="str">
            <v>４－Ｃ</v>
          </cell>
          <cell r="D67" t="str">
            <v>本田　房子</v>
          </cell>
          <cell r="E67" t="str">
            <v>神奈川</v>
          </cell>
          <cell r="F67" t="str">
            <v>　</v>
          </cell>
          <cell r="H67">
            <v>496</v>
          </cell>
          <cell r="I67">
            <v>71</v>
          </cell>
          <cell r="J67">
            <v>3</v>
          </cell>
          <cell r="K67">
            <v>4</v>
          </cell>
          <cell r="M67">
            <v>244</v>
          </cell>
          <cell r="N67">
            <v>252</v>
          </cell>
          <cell r="P67">
            <v>39</v>
          </cell>
          <cell r="Q67">
            <v>51</v>
          </cell>
          <cell r="R67">
            <v>38</v>
          </cell>
          <cell r="S67">
            <v>30</v>
          </cell>
          <cell r="T67">
            <v>39</v>
          </cell>
          <cell r="U67">
            <v>47</v>
          </cell>
          <cell r="V67">
            <v>35</v>
          </cell>
          <cell r="W67">
            <v>1</v>
          </cell>
          <cell r="X67">
            <v>2</v>
          </cell>
          <cell r="Z67">
            <v>38</v>
          </cell>
          <cell r="AA67">
            <v>45</v>
          </cell>
          <cell r="AB67">
            <v>38</v>
          </cell>
          <cell r="AC67">
            <v>42</v>
          </cell>
          <cell r="AD67">
            <v>44</v>
          </cell>
          <cell r="AE67">
            <v>45</v>
          </cell>
          <cell r="AF67">
            <v>36</v>
          </cell>
          <cell r="AG67">
            <v>2</v>
          </cell>
          <cell r="AH67">
            <v>2</v>
          </cell>
        </row>
        <row r="68">
          <cell r="A68">
            <v>15</v>
          </cell>
          <cell r="B68">
            <v>15</v>
          </cell>
          <cell r="C68" t="str">
            <v>２－Ａ</v>
          </cell>
          <cell r="D68" t="str">
            <v>大東　美佳</v>
          </cell>
          <cell r="E68" t="str">
            <v>岡   山</v>
          </cell>
          <cell r="F68" t="str">
            <v>（株）ＮＴＴﾏｰｹﾃｨﾝｸﾞｱｸﾄ東中国</v>
          </cell>
          <cell r="H68">
            <v>490</v>
          </cell>
          <cell r="I68">
            <v>72</v>
          </cell>
          <cell r="J68">
            <v>0</v>
          </cell>
          <cell r="K68">
            <v>4</v>
          </cell>
          <cell r="M68">
            <v>233</v>
          </cell>
          <cell r="N68">
            <v>257</v>
          </cell>
          <cell r="P68">
            <v>36</v>
          </cell>
          <cell r="Q68">
            <v>35</v>
          </cell>
          <cell r="R68">
            <v>38</v>
          </cell>
          <cell r="S68">
            <v>40</v>
          </cell>
          <cell r="T68">
            <v>39</v>
          </cell>
          <cell r="U68">
            <v>45</v>
          </cell>
          <cell r="V68">
            <v>36</v>
          </cell>
          <cell r="W68">
            <v>0</v>
          </cell>
          <cell r="X68">
            <v>0</v>
          </cell>
          <cell r="Z68">
            <v>42</v>
          </cell>
          <cell r="AA68">
            <v>48</v>
          </cell>
          <cell r="AB68">
            <v>51</v>
          </cell>
          <cell r="AC68">
            <v>43</v>
          </cell>
          <cell r="AD68">
            <v>38</v>
          </cell>
          <cell r="AE68">
            <v>35</v>
          </cell>
          <cell r="AF68">
            <v>36</v>
          </cell>
          <cell r="AG68">
            <v>0</v>
          </cell>
          <cell r="AH68">
            <v>4</v>
          </cell>
        </row>
        <row r="69">
          <cell r="A69">
            <v>16</v>
          </cell>
          <cell r="B69">
            <v>16</v>
          </cell>
          <cell r="C69" t="str">
            <v>５－Ｂ</v>
          </cell>
          <cell r="D69" t="str">
            <v>勝谷　美紀</v>
          </cell>
          <cell r="E69" t="str">
            <v>山   口</v>
          </cell>
          <cell r="F69" t="str">
            <v>久賀町長浦ｽﾎﾟｰﾂ海浜ｽｸｴｱ</v>
          </cell>
          <cell r="H69">
            <v>482</v>
          </cell>
          <cell r="I69">
            <v>70</v>
          </cell>
          <cell r="J69">
            <v>1</v>
          </cell>
          <cell r="K69">
            <v>3</v>
          </cell>
          <cell r="M69">
            <v>244</v>
          </cell>
          <cell r="N69">
            <v>238</v>
          </cell>
          <cell r="P69">
            <v>44</v>
          </cell>
          <cell r="Q69">
            <v>36</v>
          </cell>
          <cell r="R69">
            <v>39</v>
          </cell>
          <cell r="S69">
            <v>43</v>
          </cell>
          <cell r="T69">
            <v>41</v>
          </cell>
          <cell r="U69">
            <v>41</v>
          </cell>
          <cell r="V69">
            <v>36</v>
          </cell>
          <cell r="W69">
            <v>1</v>
          </cell>
          <cell r="X69">
            <v>2</v>
          </cell>
          <cell r="Z69">
            <v>36</v>
          </cell>
          <cell r="AA69">
            <v>35</v>
          </cell>
          <cell r="AB69">
            <v>47</v>
          </cell>
          <cell r="AC69">
            <v>37</v>
          </cell>
          <cell r="AD69">
            <v>45</v>
          </cell>
          <cell r="AE69">
            <v>38</v>
          </cell>
          <cell r="AF69">
            <v>34</v>
          </cell>
          <cell r="AG69">
            <v>0</v>
          </cell>
          <cell r="AH69">
            <v>1</v>
          </cell>
        </row>
        <row r="70">
          <cell r="A70">
            <v>17</v>
          </cell>
          <cell r="B70">
            <v>17</v>
          </cell>
          <cell r="C70" t="str">
            <v>３－Ａ</v>
          </cell>
          <cell r="D70" t="str">
            <v>撫養　愛子</v>
          </cell>
          <cell r="E70" t="str">
            <v>岡   山</v>
          </cell>
          <cell r="F70" t="str">
            <v>岡山市役所</v>
          </cell>
          <cell r="H70">
            <v>480</v>
          </cell>
          <cell r="I70">
            <v>70</v>
          </cell>
          <cell r="J70">
            <v>2</v>
          </cell>
          <cell r="K70">
            <v>2</v>
          </cell>
          <cell r="M70">
            <v>235</v>
          </cell>
          <cell r="N70">
            <v>245</v>
          </cell>
          <cell r="P70">
            <v>36</v>
          </cell>
          <cell r="Q70">
            <v>34</v>
          </cell>
          <cell r="R70">
            <v>49</v>
          </cell>
          <cell r="S70">
            <v>34</v>
          </cell>
          <cell r="T70">
            <v>40</v>
          </cell>
          <cell r="U70">
            <v>42</v>
          </cell>
          <cell r="V70">
            <v>35</v>
          </cell>
          <cell r="W70">
            <v>1</v>
          </cell>
          <cell r="X70">
            <v>1</v>
          </cell>
          <cell r="Z70">
            <v>36</v>
          </cell>
          <cell r="AA70">
            <v>46</v>
          </cell>
          <cell r="AB70">
            <v>25</v>
          </cell>
          <cell r="AC70">
            <v>48</v>
          </cell>
          <cell r="AD70">
            <v>47</v>
          </cell>
          <cell r="AE70">
            <v>43</v>
          </cell>
          <cell r="AF70">
            <v>35</v>
          </cell>
          <cell r="AG70">
            <v>1</v>
          </cell>
          <cell r="AH70">
            <v>1</v>
          </cell>
        </row>
        <row r="71">
          <cell r="A71">
            <v>18</v>
          </cell>
          <cell r="B71">
            <v>18</v>
          </cell>
          <cell r="C71" t="str">
            <v>２－Ｄ</v>
          </cell>
          <cell r="D71" t="str">
            <v>七田　君代</v>
          </cell>
          <cell r="E71" t="str">
            <v>佐   賀</v>
          </cell>
          <cell r="F71" t="str">
            <v>アーチェリーショップ君</v>
          </cell>
          <cell r="H71">
            <v>475</v>
          </cell>
          <cell r="I71">
            <v>70</v>
          </cell>
          <cell r="J71">
            <v>1</v>
          </cell>
          <cell r="K71">
            <v>3</v>
          </cell>
          <cell r="M71">
            <v>230</v>
          </cell>
          <cell r="N71">
            <v>245</v>
          </cell>
          <cell r="P71">
            <v>45</v>
          </cell>
          <cell r="Q71">
            <v>39</v>
          </cell>
          <cell r="R71">
            <v>33</v>
          </cell>
          <cell r="S71">
            <v>30</v>
          </cell>
          <cell r="T71">
            <v>33</v>
          </cell>
          <cell r="U71">
            <v>50</v>
          </cell>
          <cell r="V71">
            <v>35</v>
          </cell>
          <cell r="W71">
            <v>1</v>
          </cell>
          <cell r="X71">
            <v>3</v>
          </cell>
          <cell r="Z71">
            <v>33</v>
          </cell>
          <cell r="AA71">
            <v>46</v>
          </cell>
          <cell r="AB71">
            <v>44</v>
          </cell>
          <cell r="AC71">
            <v>31</v>
          </cell>
          <cell r="AD71">
            <v>43</v>
          </cell>
          <cell r="AE71">
            <v>48</v>
          </cell>
          <cell r="AF71">
            <v>35</v>
          </cell>
          <cell r="AG71">
            <v>0</v>
          </cell>
          <cell r="AH71">
            <v>0</v>
          </cell>
        </row>
        <row r="72">
          <cell r="A72">
            <v>19</v>
          </cell>
          <cell r="B72">
            <v>19</v>
          </cell>
          <cell r="C72" t="str">
            <v>４－Ａ</v>
          </cell>
          <cell r="D72" t="str">
            <v>青木　菜保子</v>
          </cell>
          <cell r="E72" t="str">
            <v>岡   山</v>
          </cell>
          <cell r="F72" t="str">
            <v>セリオ（株）</v>
          </cell>
          <cell r="H72">
            <v>471</v>
          </cell>
          <cell r="I72">
            <v>70</v>
          </cell>
          <cell r="J72">
            <v>0</v>
          </cell>
          <cell r="K72">
            <v>2</v>
          </cell>
          <cell r="M72">
            <v>232</v>
          </cell>
          <cell r="N72">
            <v>239</v>
          </cell>
          <cell r="P72">
            <v>36</v>
          </cell>
          <cell r="Q72">
            <v>40</v>
          </cell>
          <cell r="R72">
            <v>35</v>
          </cell>
          <cell r="S72">
            <v>35</v>
          </cell>
          <cell r="T72">
            <v>42</v>
          </cell>
          <cell r="U72">
            <v>44</v>
          </cell>
          <cell r="V72">
            <v>35</v>
          </cell>
          <cell r="W72">
            <v>0</v>
          </cell>
          <cell r="X72">
            <v>2</v>
          </cell>
          <cell r="Z72">
            <v>44</v>
          </cell>
          <cell r="AA72">
            <v>35</v>
          </cell>
          <cell r="AB72">
            <v>36</v>
          </cell>
          <cell r="AC72">
            <v>35</v>
          </cell>
          <cell r="AD72">
            <v>45</v>
          </cell>
          <cell r="AE72">
            <v>44</v>
          </cell>
          <cell r="AF72">
            <v>35</v>
          </cell>
          <cell r="AG72">
            <v>0</v>
          </cell>
          <cell r="AH72">
            <v>0</v>
          </cell>
        </row>
        <row r="73">
          <cell r="A73">
            <v>20</v>
          </cell>
          <cell r="B73">
            <v>20</v>
          </cell>
          <cell r="C73" t="str">
            <v>５－Ｃ</v>
          </cell>
          <cell r="D73" t="str">
            <v>磯崎　直美</v>
          </cell>
          <cell r="E73" t="str">
            <v>神奈川</v>
          </cell>
          <cell r="F73" t="str">
            <v>ゆめそろばん</v>
          </cell>
          <cell r="H73">
            <v>465</v>
          </cell>
          <cell r="I73">
            <v>68</v>
          </cell>
          <cell r="J73">
            <v>0</v>
          </cell>
          <cell r="K73">
            <v>1</v>
          </cell>
          <cell r="M73">
            <v>216</v>
          </cell>
          <cell r="N73">
            <v>249</v>
          </cell>
          <cell r="P73">
            <v>38</v>
          </cell>
          <cell r="Q73">
            <v>39</v>
          </cell>
          <cell r="R73">
            <v>39</v>
          </cell>
          <cell r="S73">
            <v>28</v>
          </cell>
          <cell r="T73">
            <v>36</v>
          </cell>
          <cell r="U73">
            <v>36</v>
          </cell>
          <cell r="V73">
            <v>33</v>
          </cell>
          <cell r="W73">
            <v>0</v>
          </cell>
          <cell r="X73">
            <v>0</v>
          </cell>
          <cell r="Z73">
            <v>33</v>
          </cell>
          <cell r="AA73">
            <v>35</v>
          </cell>
          <cell r="AB73">
            <v>44</v>
          </cell>
          <cell r="AC73">
            <v>47</v>
          </cell>
          <cell r="AD73">
            <v>45</v>
          </cell>
          <cell r="AE73">
            <v>45</v>
          </cell>
          <cell r="AF73">
            <v>35</v>
          </cell>
          <cell r="AG73">
            <v>0</v>
          </cell>
          <cell r="AH73">
            <v>1</v>
          </cell>
        </row>
        <row r="74">
          <cell r="A74">
            <v>21</v>
          </cell>
          <cell r="B74">
            <v>21</v>
          </cell>
          <cell r="C74" t="str">
            <v>４－Ｄ</v>
          </cell>
          <cell r="D74" t="str">
            <v>小出　美沙都</v>
          </cell>
          <cell r="E74" t="str">
            <v>大   分</v>
          </cell>
          <cell r="F74" t="str">
            <v>　</v>
          </cell>
          <cell r="H74">
            <v>461</v>
          </cell>
          <cell r="I74">
            <v>68</v>
          </cell>
          <cell r="J74">
            <v>2</v>
          </cell>
          <cell r="K74">
            <v>3</v>
          </cell>
          <cell r="M74">
            <v>222</v>
          </cell>
          <cell r="N74">
            <v>239</v>
          </cell>
          <cell r="P74">
            <v>33</v>
          </cell>
          <cell r="Q74">
            <v>29</v>
          </cell>
          <cell r="R74">
            <v>38</v>
          </cell>
          <cell r="S74">
            <v>46</v>
          </cell>
          <cell r="T74">
            <v>38</v>
          </cell>
          <cell r="U74">
            <v>38</v>
          </cell>
          <cell r="V74">
            <v>32</v>
          </cell>
          <cell r="W74">
            <v>2</v>
          </cell>
          <cell r="X74">
            <v>3</v>
          </cell>
          <cell r="Z74">
            <v>31</v>
          </cell>
          <cell r="AA74">
            <v>42</v>
          </cell>
          <cell r="AB74">
            <v>41</v>
          </cell>
          <cell r="AC74">
            <v>36</v>
          </cell>
          <cell r="AD74">
            <v>42</v>
          </cell>
          <cell r="AE74">
            <v>47</v>
          </cell>
          <cell r="AF74">
            <v>36</v>
          </cell>
          <cell r="AG74">
            <v>0</v>
          </cell>
          <cell r="AH74">
            <v>0</v>
          </cell>
        </row>
        <row r="75">
          <cell r="A75">
            <v>22</v>
          </cell>
          <cell r="B75">
            <v>22</v>
          </cell>
          <cell r="C75" t="str">
            <v>７－Ａ</v>
          </cell>
          <cell r="D75" t="str">
            <v>国府　純子</v>
          </cell>
          <cell r="E75" t="str">
            <v>岡   山</v>
          </cell>
          <cell r="F75" t="str">
            <v>日東化成工業（株）</v>
          </cell>
          <cell r="H75">
            <v>459</v>
          </cell>
          <cell r="I75">
            <v>70</v>
          </cell>
          <cell r="J75">
            <v>0</v>
          </cell>
          <cell r="K75">
            <v>2</v>
          </cell>
          <cell r="M75">
            <v>227</v>
          </cell>
          <cell r="N75">
            <v>232</v>
          </cell>
          <cell r="P75">
            <v>41</v>
          </cell>
          <cell r="Q75">
            <v>40</v>
          </cell>
          <cell r="R75">
            <v>43</v>
          </cell>
          <cell r="S75">
            <v>30</v>
          </cell>
          <cell r="T75">
            <v>39</v>
          </cell>
          <cell r="U75">
            <v>34</v>
          </cell>
          <cell r="V75">
            <v>35</v>
          </cell>
          <cell r="W75">
            <v>0</v>
          </cell>
          <cell r="X75">
            <v>1</v>
          </cell>
          <cell r="Z75">
            <v>45</v>
          </cell>
          <cell r="AA75">
            <v>38</v>
          </cell>
          <cell r="AB75">
            <v>36</v>
          </cell>
          <cell r="AC75">
            <v>36</v>
          </cell>
          <cell r="AD75">
            <v>43</v>
          </cell>
          <cell r="AE75">
            <v>34</v>
          </cell>
          <cell r="AF75">
            <v>35</v>
          </cell>
          <cell r="AG75">
            <v>0</v>
          </cell>
          <cell r="AH75">
            <v>1</v>
          </cell>
        </row>
        <row r="76">
          <cell r="A76">
            <v>23</v>
          </cell>
          <cell r="B76">
            <v>23</v>
          </cell>
          <cell r="C76" t="str">
            <v>７－Ｃ</v>
          </cell>
          <cell r="D76" t="str">
            <v>一之谷　智子</v>
          </cell>
          <cell r="E76" t="str">
            <v>東   京</v>
          </cell>
          <cell r="F76" t="str">
            <v>（株）ロッテ</v>
          </cell>
          <cell r="H76">
            <v>441</v>
          </cell>
          <cell r="I76">
            <v>69</v>
          </cell>
          <cell r="J76">
            <v>2</v>
          </cell>
          <cell r="K76">
            <v>6</v>
          </cell>
          <cell r="M76">
            <v>199</v>
          </cell>
          <cell r="N76">
            <v>242</v>
          </cell>
          <cell r="P76">
            <v>9</v>
          </cell>
          <cell r="Q76">
            <v>38</v>
          </cell>
          <cell r="R76">
            <v>25</v>
          </cell>
          <cell r="S76">
            <v>50</v>
          </cell>
          <cell r="T76">
            <v>33</v>
          </cell>
          <cell r="U76">
            <v>44</v>
          </cell>
          <cell r="V76">
            <v>33</v>
          </cell>
          <cell r="W76">
            <v>1</v>
          </cell>
          <cell r="X76">
            <v>2</v>
          </cell>
          <cell r="Z76">
            <v>37</v>
          </cell>
          <cell r="AA76">
            <v>40</v>
          </cell>
          <cell r="AB76">
            <v>45</v>
          </cell>
          <cell r="AC76">
            <v>45</v>
          </cell>
          <cell r="AD76">
            <v>39</v>
          </cell>
          <cell r="AE76">
            <v>36</v>
          </cell>
          <cell r="AF76">
            <v>36</v>
          </cell>
          <cell r="AG76">
            <v>1</v>
          </cell>
          <cell r="AH76">
            <v>4</v>
          </cell>
        </row>
        <row r="77">
          <cell r="A77">
            <v>24</v>
          </cell>
          <cell r="B77">
            <v>24</v>
          </cell>
          <cell r="C77" t="str">
            <v>６－Ｂ</v>
          </cell>
          <cell r="D77" t="str">
            <v>佐野　英子</v>
          </cell>
          <cell r="E77" t="str">
            <v>山   口</v>
          </cell>
          <cell r="F77" t="str">
            <v>周南市立須々万保育園</v>
          </cell>
          <cell r="H77">
            <v>436</v>
          </cell>
          <cell r="I77">
            <v>70</v>
          </cell>
          <cell r="J77">
            <v>0</v>
          </cell>
          <cell r="K77">
            <v>3</v>
          </cell>
          <cell r="M77">
            <v>197</v>
          </cell>
          <cell r="N77">
            <v>239</v>
          </cell>
          <cell r="P77">
            <v>28</v>
          </cell>
          <cell r="Q77">
            <v>25</v>
          </cell>
          <cell r="R77">
            <v>32</v>
          </cell>
          <cell r="S77">
            <v>28</v>
          </cell>
          <cell r="T77">
            <v>40</v>
          </cell>
          <cell r="U77">
            <v>44</v>
          </cell>
          <cell r="V77">
            <v>34</v>
          </cell>
          <cell r="W77">
            <v>0</v>
          </cell>
          <cell r="X77">
            <v>1</v>
          </cell>
          <cell r="Z77">
            <v>47</v>
          </cell>
          <cell r="AA77">
            <v>38</v>
          </cell>
          <cell r="AB77">
            <v>30</v>
          </cell>
          <cell r="AC77">
            <v>40</v>
          </cell>
          <cell r="AD77">
            <v>41</v>
          </cell>
          <cell r="AE77">
            <v>43</v>
          </cell>
          <cell r="AF77">
            <v>36</v>
          </cell>
          <cell r="AG77">
            <v>0</v>
          </cell>
          <cell r="AH77">
            <v>2</v>
          </cell>
        </row>
        <row r="78">
          <cell r="A78">
            <v>25</v>
          </cell>
          <cell r="B78">
            <v>25</v>
          </cell>
          <cell r="C78" t="str">
            <v>６－Ｃ</v>
          </cell>
          <cell r="D78" t="str">
            <v>小杉　理加</v>
          </cell>
          <cell r="E78" t="str">
            <v>東   京</v>
          </cell>
          <cell r="F78" t="str">
            <v>　</v>
          </cell>
          <cell r="H78">
            <v>407</v>
          </cell>
          <cell r="I78">
            <v>65</v>
          </cell>
          <cell r="J78">
            <v>0</v>
          </cell>
          <cell r="K78">
            <v>3</v>
          </cell>
          <cell r="M78">
            <v>169</v>
          </cell>
          <cell r="N78">
            <v>238</v>
          </cell>
          <cell r="P78">
            <v>28</v>
          </cell>
          <cell r="Q78">
            <v>23</v>
          </cell>
          <cell r="R78">
            <v>23</v>
          </cell>
          <cell r="S78">
            <v>28</v>
          </cell>
          <cell r="T78">
            <v>33</v>
          </cell>
          <cell r="U78">
            <v>34</v>
          </cell>
          <cell r="V78">
            <v>32</v>
          </cell>
          <cell r="W78">
            <v>0</v>
          </cell>
          <cell r="X78">
            <v>1</v>
          </cell>
          <cell r="Z78">
            <v>24</v>
          </cell>
          <cell r="AA78">
            <v>28</v>
          </cell>
          <cell r="AB78">
            <v>53</v>
          </cell>
          <cell r="AC78">
            <v>48</v>
          </cell>
          <cell r="AD78">
            <v>39</v>
          </cell>
          <cell r="AE78">
            <v>46</v>
          </cell>
          <cell r="AF78">
            <v>33</v>
          </cell>
          <cell r="AG78">
            <v>0</v>
          </cell>
          <cell r="AH78">
            <v>2</v>
          </cell>
        </row>
      </sheetData>
      <sheetData sheetId="4">
        <row r="5">
          <cell r="A5">
            <v>12</v>
          </cell>
          <cell r="B5">
            <v>12</v>
          </cell>
          <cell r="C5" t="str">
            <v>１０－Ａ</v>
          </cell>
          <cell r="D5" t="str">
            <v>重久　晃一郎</v>
          </cell>
          <cell r="E5" t="str">
            <v>鹿児島</v>
          </cell>
          <cell r="F5" t="str">
            <v>木原製作所</v>
          </cell>
          <cell r="H5">
            <v>430</v>
          </cell>
          <cell r="I5">
            <v>70</v>
          </cell>
          <cell r="J5">
            <v>0</v>
          </cell>
          <cell r="K5">
            <v>1</v>
          </cell>
          <cell r="M5">
            <v>198</v>
          </cell>
          <cell r="N5">
            <v>232</v>
          </cell>
          <cell r="P5">
            <v>34</v>
          </cell>
          <cell r="Q5">
            <v>33</v>
          </cell>
          <cell r="R5">
            <v>34</v>
          </cell>
          <cell r="S5">
            <v>35</v>
          </cell>
          <cell r="T5">
            <v>24</v>
          </cell>
          <cell r="U5">
            <v>38</v>
          </cell>
          <cell r="V5">
            <v>35</v>
          </cell>
          <cell r="W5">
            <v>0</v>
          </cell>
          <cell r="X5">
            <v>1</v>
          </cell>
          <cell r="Z5">
            <v>35</v>
          </cell>
          <cell r="AA5">
            <v>37</v>
          </cell>
          <cell r="AB5">
            <v>43</v>
          </cell>
          <cell r="AC5">
            <v>45</v>
          </cell>
          <cell r="AD5">
            <v>36</v>
          </cell>
          <cell r="AE5">
            <v>36</v>
          </cell>
          <cell r="AF5">
            <v>35</v>
          </cell>
          <cell r="AG5">
            <v>0</v>
          </cell>
          <cell r="AH5">
            <v>0</v>
          </cell>
        </row>
        <row r="6">
          <cell r="A6">
            <v>4</v>
          </cell>
          <cell r="B6">
            <v>4</v>
          </cell>
          <cell r="C6" t="str">
            <v>１０－Ｂ</v>
          </cell>
          <cell r="D6" t="str">
            <v>本多　道雄</v>
          </cell>
          <cell r="E6" t="str">
            <v>香   川</v>
          </cell>
          <cell r="F6" t="str">
            <v>ペットショップ　オーパ</v>
          </cell>
          <cell r="H6">
            <v>551</v>
          </cell>
          <cell r="I6">
            <v>72</v>
          </cell>
          <cell r="J6">
            <v>3</v>
          </cell>
          <cell r="K6">
            <v>9</v>
          </cell>
          <cell r="M6">
            <v>267</v>
          </cell>
          <cell r="N6">
            <v>284</v>
          </cell>
          <cell r="P6">
            <v>39</v>
          </cell>
          <cell r="Q6">
            <v>36</v>
          </cell>
          <cell r="R6">
            <v>49</v>
          </cell>
          <cell r="S6">
            <v>43</v>
          </cell>
          <cell r="T6">
            <v>50</v>
          </cell>
          <cell r="U6">
            <v>50</v>
          </cell>
          <cell r="V6">
            <v>36</v>
          </cell>
          <cell r="W6">
            <v>1</v>
          </cell>
          <cell r="X6">
            <v>3</v>
          </cell>
          <cell r="Z6">
            <v>48</v>
          </cell>
          <cell r="AA6">
            <v>44</v>
          </cell>
          <cell r="AB6">
            <v>45</v>
          </cell>
          <cell r="AC6">
            <v>49</v>
          </cell>
          <cell r="AD6">
            <v>54</v>
          </cell>
          <cell r="AE6">
            <v>44</v>
          </cell>
          <cell r="AF6">
            <v>36</v>
          </cell>
          <cell r="AG6">
            <v>2</v>
          </cell>
          <cell r="AH6">
            <v>6</v>
          </cell>
        </row>
        <row r="7">
          <cell r="A7">
            <v>10</v>
          </cell>
          <cell r="B7">
            <v>10</v>
          </cell>
          <cell r="C7" t="str">
            <v>１０－Ｃ</v>
          </cell>
          <cell r="D7" t="str">
            <v>湯村　重人</v>
          </cell>
          <cell r="E7" t="str">
            <v>福   岡</v>
          </cell>
          <cell r="F7" t="str">
            <v>福岡市役所</v>
          </cell>
          <cell r="H7">
            <v>496</v>
          </cell>
          <cell r="I7">
            <v>72</v>
          </cell>
          <cell r="J7">
            <v>1</v>
          </cell>
          <cell r="K7">
            <v>5</v>
          </cell>
          <cell r="M7">
            <v>251</v>
          </cell>
          <cell r="N7">
            <v>245</v>
          </cell>
          <cell r="P7">
            <v>47</v>
          </cell>
          <cell r="Q7">
            <v>41</v>
          </cell>
          <cell r="R7">
            <v>31</v>
          </cell>
          <cell r="S7">
            <v>45</v>
          </cell>
          <cell r="T7">
            <v>42</v>
          </cell>
          <cell r="U7">
            <v>45</v>
          </cell>
          <cell r="V7">
            <v>36</v>
          </cell>
          <cell r="W7">
            <v>1</v>
          </cell>
          <cell r="X7">
            <v>3</v>
          </cell>
          <cell r="Z7">
            <v>31</v>
          </cell>
          <cell r="AA7">
            <v>35</v>
          </cell>
          <cell r="AB7">
            <v>52</v>
          </cell>
          <cell r="AC7">
            <v>43</v>
          </cell>
          <cell r="AD7">
            <v>45</v>
          </cell>
          <cell r="AE7">
            <v>39</v>
          </cell>
          <cell r="AF7">
            <v>36</v>
          </cell>
          <cell r="AG7">
            <v>0</v>
          </cell>
          <cell r="AH7">
            <v>2</v>
          </cell>
        </row>
        <row r="8">
          <cell r="A8">
            <v>1</v>
          </cell>
          <cell r="B8">
            <v>1</v>
          </cell>
          <cell r="C8" t="str">
            <v>１０－Ｄ</v>
          </cell>
          <cell r="D8" t="str">
            <v>山本　　博</v>
          </cell>
          <cell r="E8" t="str">
            <v>埼   玉</v>
          </cell>
          <cell r="F8" t="str">
            <v>大宮開成高等学校教諭</v>
          </cell>
          <cell r="H8">
            <v>643</v>
          </cell>
          <cell r="I8">
            <v>72</v>
          </cell>
          <cell r="J8">
            <v>4</v>
          </cell>
          <cell r="K8">
            <v>21</v>
          </cell>
          <cell r="M8">
            <v>314</v>
          </cell>
          <cell r="N8">
            <v>329</v>
          </cell>
          <cell r="P8">
            <v>55</v>
          </cell>
          <cell r="Q8">
            <v>49</v>
          </cell>
          <cell r="R8">
            <v>48</v>
          </cell>
          <cell r="S8">
            <v>58</v>
          </cell>
          <cell r="T8">
            <v>48</v>
          </cell>
          <cell r="U8">
            <v>56</v>
          </cell>
          <cell r="V8">
            <v>36</v>
          </cell>
          <cell r="W8">
            <v>2</v>
          </cell>
          <cell r="X8">
            <v>11</v>
          </cell>
          <cell r="Z8">
            <v>57</v>
          </cell>
          <cell r="AA8">
            <v>54</v>
          </cell>
          <cell r="AB8">
            <v>54</v>
          </cell>
          <cell r="AC8">
            <v>56</v>
          </cell>
          <cell r="AD8">
            <v>53</v>
          </cell>
          <cell r="AE8">
            <v>55</v>
          </cell>
          <cell r="AF8">
            <v>36</v>
          </cell>
          <cell r="AG8">
            <v>2</v>
          </cell>
          <cell r="AH8">
            <v>10</v>
          </cell>
        </row>
        <row r="9">
          <cell r="A9">
            <v>7</v>
          </cell>
          <cell r="B9">
            <v>7</v>
          </cell>
          <cell r="C9" t="str">
            <v>１１－Ａ</v>
          </cell>
          <cell r="D9" t="str">
            <v>永留　久男</v>
          </cell>
          <cell r="E9" t="str">
            <v>鹿児島</v>
          </cell>
          <cell r="F9" t="str">
            <v>鹿児島アーチェリー弓具店</v>
          </cell>
          <cell r="H9">
            <v>519</v>
          </cell>
          <cell r="I9">
            <v>72</v>
          </cell>
          <cell r="J9">
            <v>2</v>
          </cell>
          <cell r="K9">
            <v>8</v>
          </cell>
          <cell r="M9">
            <v>235</v>
          </cell>
          <cell r="N9">
            <v>284</v>
          </cell>
          <cell r="P9">
            <v>46</v>
          </cell>
          <cell r="Q9">
            <v>37</v>
          </cell>
          <cell r="R9">
            <v>39</v>
          </cell>
          <cell r="S9">
            <v>39</v>
          </cell>
          <cell r="T9">
            <v>32</v>
          </cell>
          <cell r="U9">
            <v>42</v>
          </cell>
          <cell r="V9">
            <v>36</v>
          </cell>
          <cell r="W9">
            <v>0</v>
          </cell>
          <cell r="X9">
            <v>2</v>
          </cell>
          <cell r="Z9">
            <v>49</v>
          </cell>
          <cell r="AA9">
            <v>53</v>
          </cell>
          <cell r="AB9">
            <v>42</v>
          </cell>
          <cell r="AC9">
            <v>51</v>
          </cell>
          <cell r="AD9">
            <v>48</v>
          </cell>
          <cell r="AE9">
            <v>41</v>
          </cell>
          <cell r="AF9">
            <v>36</v>
          </cell>
          <cell r="AG9">
            <v>2</v>
          </cell>
          <cell r="AH9">
            <v>6</v>
          </cell>
        </row>
        <row r="10">
          <cell r="A10">
            <v>6</v>
          </cell>
          <cell r="B10">
            <v>6</v>
          </cell>
          <cell r="C10" t="str">
            <v>１１－Ｂ</v>
          </cell>
          <cell r="D10" t="str">
            <v>安田　政樹</v>
          </cell>
          <cell r="E10" t="str">
            <v>神奈川</v>
          </cell>
          <cell r="F10" t="str">
            <v>渋谷アーチェリー</v>
          </cell>
          <cell r="H10">
            <v>531</v>
          </cell>
          <cell r="I10">
            <v>72</v>
          </cell>
          <cell r="J10">
            <v>2</v>
          </cell>
          <cell r="K10">
            <v>10</v>
          </cell>
          <cell r="M10">
            <v>275</v>
          </cell>
          <cell r="N10">
            <v>256</v>
          </cell>
          <cell r="P10">
            <v>43</v>
          </cell>
          <cell r="Q10">
            <v>53</v>
          </cell>
          <cell r="R10">
            <v>53</v>
          </cell>
          <cell r="S10">
            <v>39</v>
          </cell>
          <cell r="T10">
            <v>45</v>
          </cell>
          <cell r="U10">
            <v>42</v>
          </cell>
          <cell r="V10">
            <v>36</v>
          </cell>
          <cell r="W10">
            <v>0</v>
          </cell>
          <cell r="X10">
            <v>6</v>
          </cell>
          <cell r="Z10">
            <v>47</v>
          </cell>
          <cell r="AA10">
            <v>35</v>
          </cell>
          <cell r="AB10">
            <v>45</v>
          </cell>
          <cell r="AC10">
            <v>47</v>
          </cell>
          <cell r="AD10">
            <v>45</v>
          </cell>
          <cell r="AE10">
            <v>37</v>
          </cell>
          <cell r="AF10">
            <v>36</v>
          </cell>
          <cell r="AG10">
            <v>2</v>
          </cell>
          <cell r="AH10">
            <v>4</v>
          </cell>
        </row>
        <row r="11">
          <cell r="A11">
            <v>5</v>
          </cell>
          <cell r="B11">
            <v>5</v>
          </cell>
          <cell r="C11" t="str">
            <v>１１－Ｃ</v>
          </cell>
          <cell r="D11" t="str">
            <v>古賀　秀一</v>
          </cell>
          <cell r="E11" t="str">
            <v>福   岡</v>
          </cell>
          <cell r="F11" t="str">
            <v>福岡県立大牟田北高等学校教諭</v>
          </cell>
          <cell r="H11">
            <v>540</v>
          </cell>
          <cell r="I11">
            <v>72</v>
          </cell>
          <cell r="J11">
            <v>2</v>
          </cell>
          <cell r="K11">
            <v>8</v>
          </cell>
          <cell r="M11">
            <v>271</v>
          </cell>
          <cell r="N11">
            <v>269</v>
          </cell>
          <cell r="P11">
            <v>35</v>
          </cell>
          <cell r="Q11">
            <v>48</v>
          </cell>
          <cell r="R11">
            <v>46</v>
          </cell>
          <cell r="S11">
            <v>51</v>
          </cell>
          <cell r="T11">
            <v>47</v>
          </cell>
          <cell r="U11">
            <v>44</v>
          </cell>
          <cell r="V11">
            <v>36</v>
          </cell>
          <cell r="W11">
            <v>2</v>
          </cell>
          <cell r="X11">
            <v>5</v>
          </cell>
          <cell r="Z11">
            <v>48</v>
          </cell>
          <cell r="AA11">
            <v>45</v>
          </cell>
          <cell r="AB11">
            <v>40</v>
          </cell>
          <cell r="AC11">
            <v>51</v>
          </cell>
          <cell r="AD11">
            <v>48</v>
          </cell>
          <cell r="AE11">
            <v>37</v>
          </cell>
          <cell r="AF11">
            <v>36</v>
          </cell>
          <cell r="AG11">
            <v>0</v>
          </cell>
          <cell r="AH11">
            <v>3</v>
          </cell>
        </row>
        <row r="12">
          <cell r="A12">
            <v>8</v>
          </cell>
          <cell r="B12">
            <v>8</v>
          </cell>
          <cell r="C12" t="str">
            <v>１１－Ｄ</v>
          </cell>
          <cell r="D12" t="str">
            <v>宮地　　毅</v>
          </cell>
          <cell r="E12" t="str">
            <v>広   島</v>
          </cell>
          <cell r="F12" t="str">
            <v>（株）フクトクダイヤ</v>
          </cell>
          <cell r="H12">
            <v>509</v>
          </cell>
          <cell r="I12">
            <v>71</v>
          </cell>
          <cell r="J12">
            <v>0</v>
          </cell>
          <cell r="K12">
            <v>2</v>
          </cell>
          <cell r="M12">
            <v>241</v>
          </cell>
          <cell r="N12">
            <v>268</v>
          </cell>
          <cell r="P12">
            <v>41</v>
          </cell>
          <cell r="Q12">
            <v>39</v>
          </cell>
          <cell r="R12">
            <v>36</v>
          </cell>
          <cell r="S12">
            <v>45</v>
          </cell>
          <cell r="T12">
            <v>44</v>
          </cell>
          <cell r="U12">
            <v>36</v>
          </cell>
          <cell r="V12">
            <v>36</v>
          </cell>
          <cell r="W12">
            <v>0</v>
          </cell>
          <cell r="X12">
            <v>1</v>
          </cell>
          <cell r="Z12">
            <v>44</v>
          </cell>
          <cell r="AA12">
            <v>51</v>
          </cell>
          <cell r="AB12">
            <v>47</v>
          </cell>
          <cell r="AC12">
            <v>35</v>
          </cell>
          <cell r="AD12">
            <v>44</v>
          </cell>
          <cell r="AE12">
            <v>47</v>
          </cell>
          <cell r="AF12">
            <v>35</v>
          </cell>
          <cell r="AG12">
            <v>0</v>
          </cell>
          <cell r="AH12">
            <v>1</v>
          </cell>
        </row>
        <row r="13">
          <cell r="A13">
            <v>9</v>
          </cell>
          <cell r="B13">
            <v>9</v>
          </cell>
          <cell r="C13" t="str">
            <v>１２－Ａ</v>
          </cell>
          <cell r="D13" t="str">
            <v>渡辺　敏博</v>
          </cell>
          <cell r="E13" t="str">
            <v>鹿児島</v>
          </cell>
          <cell r="F13" t="str">
            <v>ホーメイ商工</v>
          </cell>
          <cell r="H13">
            <v>508</v>
          </cell>
          <cell r="I13">
            <v>72</v>
          </cell>
          <cell r="J13">
            <v>0</v>
          </cell>
          <cell r="K13">
            <v>1</v>
          </cell>
          <cell r="M13">
            <v>253</v>
          </cell>
          <cell r="N13">
            <v>255</v>
          </cell>
          <cell r="P13">
            <v>40</v>
          </cell>
          <cell r="Q13">
            <v>41</v>
          </cell>
          <cell r="R13">
            <v>41</v>
          </cell>
          <cell r="S13">
            <v>44</v>
          </cell>
          <cell r="T13">
            <v>40</v>
          </cell>
          <cell r="U13">
            <v>47</v>
          </cell>
          <cell r="V13">
            <v>36</v>
          </cell>
          <cell r="W13">
            <v>0</v>
          </cell>
          <cell r="X13">
            <v>1</v>
          </cell>
          <cell r="Z13">
            <v>40</v>
          </cell>
          <cell r="AA13">
            <v>39</v>
          </cell>
          <cell r="AB13">
            <v>35</v>
          </cell>
          <cell r="AC13">
            <v>49</v>
          </cell>
          <cell r="AD13">
            <v>47</v>
          </cell>
          <cell r="AE13">
            <v>45</v>
          </cell>
          <cell r="AF13">
            <v>36</v>
          </cell>
          <cell r="AG13">
            <v>0</v>
          </cell>
          <cell r="AH13">
            <v>0</v>
          </cell>
        </row>
        <row r="14">
          <cell r="A14">
            <v>2</v>
          </cell>
          <cell r="B14">
            <v>2</v>
          </cell>
          <cell r="C14" t="str">
            <v>１２－Ｂ</v>
          </cell>
          <cell r="D14" t="str">
            <v>塩田　浩一</v>
          </cell>
          <cell r="E14" t="str">
            <v>京   都</v>
          </cell>
          <cell r="F14" t="str">
            <v>京都府立莵道高等学校教諭</v>
          </cell>
          <cell r="H14">
            <v>598</v>
          </cell>
          <cell r="I14">
            <v>72</v>
          </cell>
          <cell r="J14">
            <v>4</v>
          </cell>
          <cell r="K14">
            <v>15</v>
          </cell>
          <cell r="M14">
            <v>296</v>
          </cell>
          <cell r="N14">
            <v>302</v>
          </cell>
          <cell r="P14">
            <v>46</v>
          </cell>
          <cell r="Q14">
            <v>52</v>
          </cell>
          <cell r="R14">
            <v>47</v>
          </cell>
          <cell r="S14">
            <v>45</v>
          </cell>
          <cell r="T14">
            <v>55</v>
          </cell>
          <cell r="U14">
            <v>51</v>
          </cell>
          <cell r="V14">
            <v>36</v>
          </cell>
          <cell r="W14">
            <v>3</v>
          </cell>
          <cell r="X14">
            <v>8</v>
          </cell>
          <cell r="Z14">
            <v>50</v>
          </cell>
          <cell r="AA14">
            <v>49</v>
          </cell>
          <cell r="AB14">
            <v>46</v>
          </cell>
          <cell r="AC14">
            <v>55</v>
          </cell>
          <cell r="AD14">
            <v>52</v>
          </cell>
          <cell r="AE14">
            <v>50</v>
          </cell>
          <cell r="AF14">
            <v>36</v>
          </cell>
          <cell r="AG14">
            <v>1</v>
          </cell>
          <cell r="AH14">
            <v>7</v>
          </cell>
        </row>
        <row r="15">
          <cell r="A15">
            <v>3</v>
          </cell>
          <cell r="B15">
            <v>3</v>
          </cell>
          <cell r="C15" t="str">
            <v>１２－Ｃ</v>
          </cell>
          <cell r="D15" t="str">
            <v>妹尾　克己</v>
          </cell>
          <cell r="E15" t="str">
            <v>山   口</v>
          </cell>
          <cell r="F15" t="str">
            <v>海上自衛隊岩国基地</v>
          </cell>
          <cell r="H15">
            <v>569</v>
          </cell>
          <cell r="I15">
            <v>72</v>
          </cell>
          <cell r="J15">
            <v>1</v>
          </cell>
          <cell r="K15">
            <v>9</v>
          </cell>
          <cell r="M15">
            <v>266</v>
          </cell>
          <cell r="N15">
            <v>303</v>
          </cell>
          <cell r="P15">
            <v>41</v>
          </cell>
          <cell r="Q15">
            <v>48</v>
          </cell>
          <cell r="R15">
            <v>47</v>
          </cell>
          <cell r="S15">
            <v>37</v>
          </cell>
          <cell r="T15">
            <v>46</v>
          </cell>
          <cell r="U15">
            <v>47</v>
          </cell>
          <cell r="V15">
            <v>36</v>
          </cell>
          <cell r="W15">
            <v>0</v>
          </cell>
          <cell r="X15">
            <v>3</v>
          </cell>
          <cell r="Z15">
            <v>49</v>
          </cell>
          <cell r="AA15">
            <v>49</v>
          </cell>
          <cell r="AB15">
            <v>44</v>
          </cell>
          <cell r="AC15">
            <v>55</v>
          </cell>
          <cell r="AD15">
            <v>54</v>
          </cell>
          <cell r="AE15">
            <v>52</v>
          </cell>
          <cell r="AF15">
            <v>36</v>
          </cell>
          <cell r="AG15">
            <v>1</v>
          </cell>
          <cell r="AH15">
            <v>6</v>
          </cell>
        </row>
        <row r="16">
          <cell r="A16">
            <v>11</v>
          </cell>
          <cell r="B16">
            <v>11</v>
          </cell>
          <cell r="C16" t="str">
            <v>１２－Ｄ</v>
          </cell>
          <cell r="D16" t="str">
            <v>溝口　　修</v>
          </cell>
          <cell r="E16" t="str">
            <v>熊   本</v>
          </cell>
          <cell r="F16" t="str">
            <v>（株）スターゼンミートグル－プ</v>
          </cell>
          <cell r="H16">
            <v>471</v>
          </cell>
          <cell r="I16">
            <v>71</v>
          </cell>
          <cell r="J16">
            <v>2</v>
          </cell>
          <cell r="K16">
            <v>4</v>
          </cell>
          <cell r="M16">
            <v>234</v>
          </cell>
          <cell r="N16">
            <v>237</v>
          </cell>
          <cell r="P16">
            <v>36</v>
          </cell>
          <cell r="Q16">
            <v>32</v>
          </cell>
          <cell r="R16">
            <v>32</v>
          </cell>
          <cell r="S16">
            <v>43</v>
          </cell>
          <cell r="T16">
            <v>48</v>
          </cell>
          <cell r="U16">
            <v>43</v>
          </cell>
          <cell r="V16">
            <v>35</v>
          </cell>
          <cell r="W16">
            <v>1</v>
          </cell>
          <cell r="X16">
            <v>2</v>
          </cell>
          <cell r="Z16">
            <v>45</v>
          </cell>
          <cell r="AA16">
            <v>44</v>
          </cell>
          <cell r="AB16">
            <v>33</v>
          </cell>
          <cell r="AC16">
            <v>32</v>
          </cell>
          <cell r="AD16">
            <v>42</v>
          </cell>
          <cell r="AE16">
            <v>41</v>
          </cell>
          <cell r="AF16">
            <v>36</v>
          </cell>
          <cell r="AG16">
            <v>1</v>
          </cell>
          <cell r="AH16">
            <v>2</v>
          </cell>
        </row>
        <row r="54">
          <cell r="A54">
            <v>1</v>
          </cell>
          <cell r="B54">
            <v>1</v>
          </cell>
          <cell r="C54" t="str">
            <v>１０－Ｄ</v>
          </cell>
          <cell r="D54" t="str">
            <v>山本　　博</v>
          </cell>
          <cell r="E54" t="str">
            <v>埼   玉</v>
          </cell>
          <cell r="F54" t="str">
            <v>大宮開成高等学校教諭</v>
          </cell>
          <cell r="H54">
            <v>643</v>
          </cell>
          <cell r="I54">
            <v>72</v>
          </cell>
          <cell r="J54">
            <v>4</v>
          </cell>
          <cell r="K54">
            <v>21</v>
          </cell>
          <cell r="M54">
            <v>314</v>
          </cell>
          <cell r="N54">
            <v>329</v>
          </cell>
          <cell r="P54">
            <v>55</v>
          </cell>
          <cell r="Q54">
            <v>49</v>
          </cell>
          <cell r="R54">
            <v>48</v>
          </cell>
          <cell r="S54">
            <v>58</v>
          </cell>
          <cell r="T54">
            <v>48</v>
          </cell>
          <cell r="U54">
            <v>56</v>
          </cell>
          <cell r="V54">
            <v>36</v>
          </cell>
          <cell r="W54">
            <v>2</v>
          </cell>
          <cell r="X54">
            <v>11</v>
          </cell>
          <cell r="Z54">
            <v>57</v>
          </cell>
          <cell r="AA54">
            <v>54</v>
          </cell>
          <cell r="AB54">
            <v>54</v>
          </cell>
          <cell r="AC54">
            <v>56</v>
          </cell>
          <cell r="AD54">
            <v>53</v>
          </cell>
          <cell r="AE54">
            <v>55</v>
          </cell>
          <cell r="AF54">
            <v>36</v>
          </cell>
          <cell r="AG54">
            <v>2</v>
          </cell>
          <cell r="AH54">
            <v>10</v>
          </cell>
        </row>
        <row r="55">
          <cell r="A55">
            <v>2</v>
          </cell>
          <cell r="B55">
            <v>2</v>
          </cell>
          <cell r="C55" t="str">
            <v>１２－Ｂ</v>
          </cell>
          <cell r="D55" t="str">
            <v>塩田　浩一</v>
          </cell>
          <cell r="E55" t="str">
            <v>京   都</v>
          </cell>
          <cell r="F55" t="str">
            <v>京都府立莵道高等学校教諭</v>
          </cell>
          <cell r="H55">
            <v>598</v>
          </cell>
          <cell r="I55">
            <v>72</v>
          </cell>
          <cell r="J55">
            <v>4</v>
          </cell>
          <cell r="K55">
            <v>15</v>
          </cell>
          <cell r="M55">
            <v>296</v>
          </cell>
          <cell r="N55">
            <v>302</v>
          </cell>
          <cell r="P55">
            <v>46</v>
          </cell>
          <cell r="Q55">
            <v>52</v>
          </cell>
          <cell r="R55">
            <v>47</v>
          </cell>
          <cell r="S55">
            <v>45</v>
          </cell>
          <cell r="T55">
            <v>55</v>
          </cell>
          <cell r="U55">
            <v>51</v>
          </cell>
          <cell r="V55">
            <v>36</v>
          </cell>
          <cell r="W55">
            <v>3</v>
          </cell>
          <cell r="X55">
            <v>8</v>
          </cell>
          <cell r="Z55">
            <v>50</v>
          </cell>
          <cell r="AA55">
            <v>49</v>
          </cell>
          <cell r="AB55">
            <v>46</v>
          </cell>
          <cell r="AC55">
            <v>55</v>
          </cell>
          <cell r="AD55">
            <v>52</v>
          </cell>
          <cell r="AE55">
            <v>50</v>
          </cell>
          <cell r="AF55">
            <v>36</v>
          </cell>
          <cell r="AG55">
            <v>1</v>
          </cell>
          <cell r="AH55">
            <v>7</v>
          </cell>
        </row>
        <row r="56">
          <cell r="A56">
            <v>3</v>
          </cell>
          <cell r="B56">
            <v>3</v>
          </cell>
          <cell r="C56" t="str">
            <v>１２－Ｃ</v>
          </cell>
          <cell r="D56" t="str">
            <v>妹尾　克己</v>
          </cell>
          <cell r="E56" t="str">
            <v>山   口</v>
          </cell>
          <cell r="F56" t="str">
            <v>海上自衛隊岩国基地</v>
          </cell>
          <cell r="H56">
            <v>569</v>
          </cell>
          <cell r="I56">
            <v>72</v>
          </cell>
          <cell r="J56">
            <v>1</v>
          </cell>
          <cell r="K56">
            <v>9</v>
          </cell>
          <cell r="M56">
            <v>266</v>
          </cell>
          <cell r="N56">
            <v>303</v>
          </cell>
          <cell r="P56">
            <v>41</v>
          </cell>
          <cell r="Q56">
            <v>48</v>
          </cell>
          <cell r="R56">
            <v>47</v>
          </cell>
          <cell r="S56">
            <v>37</v>
          </cell>
          <cell r="T56">
            <v>46</v>
          </cell>
          <cell r="U56">
            <v>47</v>
          </cell>
          <cell r="V56">
            <v>36</v>
          </cell>
          <cell r="W56">
            <v>0</v>
          </cell>
          <cell r="X56">
            <v>3</v>
          </cell>
          <cell r="Z56">
            <v>49</v>
          </cell>
          <cell r="AA56">
            <v>49</v>
          </cell>
          <cell r="AB56">
            <v>44</v>
          </cell>
          <cell r="AC56">
            <v>55</v>
          </cell>
          <cell r="AD56">
            <v>54</v>
          </cell>
          <cell r="AE56">
            <v>52</v>
          </cell>
          <cell r="AF56">
            <v>36</v>
          </cell>
          <cell r="AG56">
            <v>1</v>
          </cell>
          <cell r="AH56">
            <v>6</v>
          </cell>
        </row>
        <row r="57">
          <cell r="A57">
            <v>4</v>
          </cell>
          <cell r="B57">
            <v>4</v>
          </cell>
          <cell r="C57" t="str">
            <v>１０－Ｂ</v>
          </cell>
          <cell r="D57" t="str">
            <v>本多　道雄</v>
          </cell>
          <cell r="E57" t="str">
            <v>香   川</v>
          </cell>
          <cell r="F57" t="str">
            <v>ペットショップ　オーパ</v>
          </cell>
          <cell r="H57">
            <v>551</v>
          </cell>
          <cell r="I57">
            <v>72</v>
          </cell>
          <cell r="J57">
            <v>3</v>
          </cell>
          <cell r="K57">
            <v>9</v>
          </cell>
          <cell r="M57">
            <v>267</v>
          </cell>
          <cell r="N57">
            <v>284</v>
          </cell>
          <cell r="P57">
            <v>39</v>
          </cell>
          <cell r="Q57">
            <v>36</v>
          </cell>
          <cell r="R57">
            <v>49</v>
          </cell>
          <cell r="S57">
            <v>43</v>
          </cell>
          <cell r="T57">
            <v>50</v>
          </cell>
          <cell r="U57">
            <v>50</v>
          </cell>
          <cell r="V57">
            <v>36</v>
          </cell>
          <cell r="W57">
            <v>1</v>
          </cell>
          <cell r="X57">
            <v>3</v>
          </cell>
          <cell r="Z57">
            <v>48</v>
          </cell>
          <cell r="AA57">
            <v>44</v>
          </cell>
          <cell r="AB57">
            <v>45</v>
          </cell>
          <cell r="AC57">
            <v>49</v>
          </cell>
          <cell r="AD57">
            <v>54</v>
          </cell>
          <cell r="AE57">
            <v>44</v>
          </cell>
          <cell r="AF57">
            <v>36</v>
          </cell>
          <cell r="AG57">
            <v>2</v>
          </cell>
          <cell r="AH57">
            <v>6</v>
          </cell>
        </row>
        <row r="58">
          <cell r="A58">
            <v>5</v>
          </cell>
          <cell r="B58">
            <v>5</v>
          </cell>
          <cell r="C58" t="str">
            <v>１１－Ｃ</v>
          </cell>
          <cell r="D58" t="str">
            <v>古賀　秀一</v>
          </cell>
          <cell r="E58" t="str">
            <v>福   岡</v>
          </cell>
          <cell r="F58" t="str">
            <v>福岡県立大牟田北高等学校教諭</v>
          </cell>
          <cell r="H58">
            <v>540</v>
          </cell>
          <cell r="I58">
            <v>72</v>
          </cell>
          <cell r="J58">
            <v>2</v>
          </cell>
          <cell r="K58">
            <v>8</v>
          </cell>
          <cell r="M58">
            <v>271</v>
          </cell>
          <cell r="N58">
            <v>269</v>
          </cell>
          <cell r="P58">
            <v>35</v>
          </cell>
          <cell r="Q58">
            <v>48</v>
          </cell>
          <cell r="R58">
            <v>46</v>
          </cell>
          <cell r="S58">
            <v>51</v>
          </cell>
          <cell r="T58">
            <v>47</v>
          </cell>
          <cell r="U58">
            <v>44</v>
          </cell>
          <cell r="V58">
            <v>36</v>
          </cell>
          <cell r="W58">
            <v>2</v>
          </cell>
          <cell r="X58">
            <v>5</v>
          </cell>
          <cell r="Z58">
            <v>48</v>
          </cell>
          <cell r="AA58">
            <v>45</v>
          </cell>
          <cell r="AB58">
            <v>40</v>
          </cell>
          <cell r="AC58">
            <v>51</v>
          </cell>
          <cell r="AD58">
            <v>48</v>
          </cell>
          <cell r="AE58">
            <v>37</v>
          </cell>
          <cell r="AF58">
            <v>36</v>
          </cell>
          <cell r="AG58">
            <v>0</v>
          </cell>
          <cell r="AH58">
            <v>3</v>
          </cell>
        </row>
        <row r="59">
          <cell r="A59">
            <v>6</v>
          </cell>
          <cell r="B59">
            <v>6</v>
          </cell>
          <cell r="C59" t="str">
            <v>１１－Ｂ</v>
          </cell>
          <cell r="D59" t="str">
            <v>安田　政樹</v>
          </cell>
          <cell r="E59" t="str">
            <v>神奈川</v>
          </cell>
          <cell r="F59" t="str">
            <v>渋谷アーチェリー</v>
          </cell>
          <cell r="H59">
            <v>531</v>
          </cell>
          <cell r="I59">
            <v>72</v>
          </cell>
          <cell r="J59">
            <v>2</v>
          </cell>
          <cell r="K59">
            <v>10</v>
          </cell>
          <cell r="M59">
            <v>275</v>
          </cell>
          <cell r="N59">
            <v>256</v>
          </cell>
          <cell r="P59">
            <v>43</v>
          </cell>
          <cell r="Q59">
            <v>53</v>
          </cell>
          <cell r="R59">
            <v>53</v>
          </cell>
          <cell r="S59">
            <v>39</v>
          </cell>
          <cell r="T59">
            <v>45</v>
          </cell>
          <cell r="U59">
            <v>42</v>
          </cell>
          <cell r="V59">
            <v>36</v>
          </cell>
          <cell r="W59">
            <v>0</v>
          </cell>
          <cell r="X59">
            <v>6</v>
          </cell>
          <cell r="Z59">
            <v>47</v>
          </cell>
          <cell r="AA59">
            <v>35</v>
          </cell>
          <cell r="AB59">
            <v>45</v>
          </cell>
          <cell r="AC59">
            <v>47</v>
          </cell>
          <cell r="AD59">
            <v>45</v>
          </cell>
          <cell r="AE59">
            <v>37</v>
          </cell>
          <cell r="AF59">
            <v>36</v>
          </cell>
          <cell r="AG59">
            <v>2</v>
          </cell>
          <cell r="AH59">
            <v>4</v>
          </cell>
        </row>
        <row r="60">
          <cell r="A60">
            <v>7</v>
          </cell>
          <cell r="B60">
            <v>7</v>
          </cell>
          <cell r="C60" t="str">
            <v>１１－Ａ</v>
          </cell>
          <cell r="D60" t="str">
            <v>永留　久男</v>
          </cell>
          <cell r="E60" t="str">
            <v>鹿児島</v>
          </cell>
          <cell r="F60" t="str">
            <v>鹿児島アーチェリー弓具店</v>
          </cell>
          <cell r="H60">
            <v>519</v>
          </cell>
          <cell r="I60">
            <v>72</v>
          </cell>
          <cell r="J60">
            <v>2</v>
          </cell>
          <cell r="K60">
            <v>8</v>
          </cell>
          <cell r="M60">
            <v>235</v>
          </cell>
          <cell r="N60">
            <v>284</v>
          </cell>
          <cell r="P60">
            <v>46</v>
          </cell>
          <cell r="Q60">
            <v>37</v>
          </cell>
          <cell r="R60">
            <v>39</v>
          </cell>
          <cell r="S60">
            <v>39</v>
          </cell>
          <cell r="T60">
            <v>32</v>
          </cell>
          <cell r="U60">
            <v>42</v>
          </cell>
          <cell r="V60">
            <v>36</v>
          </cell>
          <cell r="W60">
            <v>0</v>
          </cell>
          <cell r="X60">
            <v>2</v>
          </cell>
          <cell r="Z60">
            <v>49</v>
          </cell>
          <cell r="AA60">
            <v>53</v>
          </cell>
          <cell r="AB60">
            <v>42</v>
          </cell>
          <cell r="AC60">
            <v>51</v>
          </cell>
          <cell r="AD60">
            <v>48</v>
          </cell>
          <cell r="AE60">
            <v>41</v>
          </cell>
          <cell r="AF60">
            <v>36</v>
          </cell>
          <cell r="AG60">
            <v>2</v>
          </cell>
          <cell r="AH60">
            <v>6</v>
          </cell>
        </row>
        <row r="61">
          <cell r="A61">
            <v>8</v>
          </cell>
          <cell r="B61">
            <v>8</v>
          </cell>
          <cell r="C61" t="str">
            <v>１１－Ｄ</v>
          </cell>
          <cell r="D61" t="str">
            <v>宮地　　毅</v>
          </cell>
          <cell r="E61" t="str">
            <v>広   島</v>
          </cell>
          <cell r="F61" t="str">
            <v>（株）フクトクダイヤ</v>
          </cell>
          <cell r="H61">
            <v>509</v>
          </cell>
          <cell r="I61">
            <v>71</v>
          </cell>
          <cell r="J61">
            <v>0</v>
          </cell>
          <cell r="K61">
            <v>2</v>
          </cell>
          <cell r="M61">
            <v>241</v>
          </cell>
          <cell r="N61">
            <v>268</v>
          </cell>
          <cell r="P61">
            <v>41</v>
          </cell>
          <cell r="Q61">
            <v>39</v>
          </cell>
          <cell r="R61">
            <v>36</v>
          </cell>
          <cell r="S61">
            <v>45</v>
          </cell>
          <cell r="T61">
            <v>44</v>
          </cell>
          <cell r="U61">
            <v>36</v>
          </cell>
          <cell r="V61">
            <v>36</v>
          </cell>
          <cell r="W61">
            <v>0</v>
          </cell>
          <cell r="X61">
            <v>1</v>
          </cell>
          <cell r="Z61">
            <v>44</v>
          </cell>
          <cell r="AA61">
            <v>51</v>
          </cell>
          <cell r="AB61">
            <v>47</v>
          </cell>
          <cell r="AC61">
            <v>35</v>
          </cell>
          <cell r="AD61">
            <v>44</v>
          </cell>
          <cell r="AE61">
            <v>47</v>
          </cell>
          <cell r="AF61">
            <v>35</v>
          </cell>
          <cell r="AG61">
            <v>0</v>
          </cell>
          <cell r="AH61">
            <v>1</v>
          </cell>
        </row>
        <row r="62">
          <cell r="A62">
            <v>9</v>
          </cell>
          <cell r="B62">
            <v>9</v>
          </cell>
          <cell r="C62" t="str">
            <v>１２－Ａ</v>
          </cell>
          <cell r="D62" t="str">
            <v>渡辺　敏博</v>
          </cell>
          <cell r="E62" t="str">
            <v>鹿児島</v>
          </cell>
          <cell r="F62" t="str">
            <v>ホーメイ商工</v>
          </cell>
          <cell r="H62">
            <v>508</v>
          </cell>
          <cell r="I62">
            <v>72</v>
          </cell>
          <cell r="J62">
            <v>0</v>
          </cell>
          <cell r="K62">
            <v>1</v>
          </cell>
          <cell r="M62">
            <v>253</v>
          </cell>
          <cell r="N62">
            <v>255</v>
          </cell>
          <cell r="P62">
            <v>40</v>
          </cell>
          <cell r="Q62">
            <v>41</v>
          </cell>
          <cell r="R62">
            <v>41</v>
          </cell>
          <cell r="S62">
            <v>44</v>
          </cell>
          <cell r="T62">
            <v>40</v>
          </cell>
          <cell r="U62">
            <v>47</v>
          </cell>
          <cell r="V62">
            <v>36</v>
          </cell>
          <cell r="W62">
            <v>0</v>
          </cell>
          <cell r="X62">
            <v>1</v>
          </cell>
          <cell r="Z62">
            <v>40</v>
          </cell>
          <cell r="AA62">
            <v>39</v>
          </cell>
          <cell r="AB62">
            <v>35</v>
          </cell>
          <cell r="AC62">
            <v>49</v>
          </cell>
          <cell r="AD62">
            <v>47</v>
          </cell>
          <cell r="AE62">
            <v>45</v>
          </cell>
          <cell r="AF62">
            <v>36</v>
          </cell>
          <cell r="AG62">
            <v>0</v>
          </cell>
          <cell r="AH62">
            <v>0</v>
          </cell>
        </row>
        <row r="63">
          <cell r="A63">
            <v>10</v>
          </cell>
          <cell r="B63">
            <v>10</v>
          </cell>
          <cell r="C63" t="str">
            <v>１０－Ｃ</v>
          </cell>
          <cell r="D63" t="str">
            <v>湯村　重人</v>
          </cell>
          <cell r="E63" t="str">
            <v>福   岡</v>
          </cell>
          <cell r="F63" t="str">
            <v>福岡市役所</v>
          </cell>
          <cell r="H63">
            <v>496</v>
          </cell>
          <cell r="I63">
            <v>72</v>
          </cell>
          <cell r="J63">
            <v>1</v>
          </cell>
          <cell r="K63">
            <v>5</v>
          </cell>
          <cell r="M63">
            <v>251</v>
          </cell>
          <cell r="N63">
            <v>245</v>
          </cell>
          <cell r="P63">
            <v>47</v>
          </cell>
          <cell r="Q63">
            <v>41</v>
          </cell>
          <cell r="R63">
            <v>31</v>
          </cell>
          <cell r="S63">
            <v>45</v>
          </cell>
          <cell r="T63">
            <v>42</v>
          </cell>
          <cell r="U63">
            <v>45</v>
          </cell>
          <cell r="V63">
            <v>36</v>
          </cell>
          <cell r="W63">
            <v>1</v>
          </cell>
          <cell r="X63">
            <v>3</v>
          </cell>
          <cell r="Z63">
            <v>31</v>
          </cell>
          <cell r="AA63">
            <v>35</v>
          </cell>
          <cell r="AB63">
            <v>52</v>
          </cell>
          <cell r="AC63">
            <v>43</v>
          </cell>
          <cell r="AD63">
            <v>45</v>
          </cell>
          <cell r="AE63">
            <v>39</v>
          </cell>
          <cell r="AF63">
            <v>36</v>
          </cell>
          <cell r="AG63">
            <v>0</v>
          </cell>
          <cell r="AH63">
            <v>2</v>
          </cell>
        </row>
        <row r="64">
          <cell r="A64">
            <v>11</v>
          </cell>
          <cell r="B64">
            <v>11</v>
          </cell>
          <cell r="C64" t="str">
            <v>１２－Ｄ</v>
          </cell>
          <cell r="D64" t="str">
            <v>溝口　　修</v>
          </cell>
          <cell r="E64" t="str">
            <v>熊   本</v>
          </cell>
          <cell r="F64" t="str">
            <v>（株）スターゼンミートグル－プ</v>
          </cell>
          <cell r="H64">
            <v>471</v>
          </cell>
          <cell r="I64">
            <v>71</v>
          </cell>
          <cell r="J64">
            <v>2</v>
          </cell>
          <cell r="K64">
            <v>4</v>
          </cell>
          <cell r="M64">
            <v>234</v>
          </cell>
          <cell r="N64">
            <v>237</v>
          </cell>
          <cell r="P64">
            <v>36</v>
          </cell>
          <cell r="Q64">
            <v>32</v>
          </cell>
          <cell r="R64">
            <v>32</v>
          </cell>
          <cell r="S64">
            <v>43</v>
          </cell>
          <cell r="T64">
            <v>48</v>
          </cell>
          <cell r="U64">
            <v>43</v>
          </cell>
          <cell r="V64">
            <v>35</v>
          </cell>
          <cell r="W64">
            <v>1</v>
          </cell>
          <cell r="X64">
            <v>2</v>
          </cell>
          <cell r="Z64">
            <v>45</v>
          </cell>
          <cell r="AA64">
            <v>44</v>
          </cell>
          <cell r="AB64">
            <v>33</v>
          </cell>
          <cell r="AC64">
            <v>32</v>
          </cell>
          <cell r="AD64">
            <v>42</v>
          </cell>
          <cell r="AE64">
            <v>41</v>
          </cell>
          <cell r="AF64">
            <v>36</v>
          </cell>
          <cell r="AG64">
            <v>1</v>
          </cell>
          <cell r="AH64">
            <v>2</v>
          </cell>
        </row>
        <row r="65">
          <cell r="A65">
            <v>12</v>
          </cell>
          <cell r="B65">
            <v>12</v>
          </cell>
          <cell r="C65" t="str">
            <v>１０－Ａ</v>
          </cell>
          <cell r="D65" t="str">
            <v>重久　晃一郎</v>
          </cell>
          <cell r="E65" t="str">
            <v>鹿児島</v>
          </cell>
          <cell r="F65" t="str">
            <v>木原製作所</v>
          </cell>
          <cell r="H65">
            <v>430</v>
          </cell>
          <cell r="I65">
            <v>70</v>
          </cell>
          <cell r="J65">
            <v>0</v>
          </cell>
          <cell r="K65">
            <v>1</v>
          </cell>
          <cell r="M65">
            <v>198</v>
          </cell>
          <cell r="N65">
            <v>232</v>
          </cell>
          <cell r="P65">
            <v>34</v>
          </cell>
          <cell r="Q65">
            <v>33</v>
          </cell>
          <cell r="R65">
            <v>34</v>
          </cell>
          <cell r="S65">
            <v>35</v>
          </cell>
          <cell r="T65">
            <v>24</v>
          </cell>
          <cell r="U65">
            <v>38</v>
          </cell>
          <cell r="V65">
            <v>35</v>
          </cell>
          <cell r="W65">
            <v>0</v>
          </cell>
          <cell r="X65">
            <v>1</v>
          </cell>
          <cell r="Z65">
            <v>35</v>
          </cell>
          <cell r="AA65">
            <v>37</v>
          </cell>
          <cell r="AB65">
            <v>43</v>
          </cell>
          <cell r="AC65">
            <v>45</v>
          </cell>
          <cell r="AD65">
            <v>36</v>
          </cell>
          <cell r="AE65">
            <v>36</v>
          </cell>
          <cell r="AF65">
            <v>35</v>
          </cell>
          <cell r="AG65">
            <v>0</v>
          </cell>
          <cell r="AH65">
            <v>0</v>
          </cell>
        </row>
      </sheetData>
      <sheetData sheetId="5">
        <row r="5">
          <cell r="A5">
            <v>5</v>
          </cell>
          <cell r="B5">
            <v>5</v>
          </cell>
          <cell r="C5" t="str">
            <v>８－Ａ</v>
          </cell>
          <cell r="D5" t="str">
            <v>本多　由美子</v>
          </cell>
          <cell r="E5" t="str">
            <v>北海道</v>
          </cell>
          <cell r="F5" t="str">
            <v>　</v>
          </cell>
          <cell r="H5">
            <v>580</v>
          </cell>
          <cell r="I5">
            <v>71</v>
          </cell>
          <cell r="J5">
            <v>4</v>
          </cell>
          <cell r="K5">
            <v>10</v>
          </cell>
          <cell r="M5">
            <v>283</v>
          </cell>
          <cell r="N5">
            <v>297</v>
          </cell>
          <cell r="P5">
            <v>40</v>
          </cell>
          <cell r="Q5">
            <v>44</v>
          </cell>
          <cell r="R5">
            <v>50</v>
          </cell>
          <cell r="S5">
            <v>52</v>
          </cell>
          <cell r="T5">
            <v>48</v>
          </cell>
          <cell r="U5">
            <v>49</v>
          </cell>
          <cell r="V5">
            <v>35</v>
          </cell>
          <cell r="W5">
            <v>1</v>
          </cell>
          <cell r="X5">
            <v>2</v>
          </cell>
          <cell r="Z5">
            <v>53</v>
          </cell>
          <cell r="AA5">
            <v>45</v>
          </cell>
          <cell r="AB5">
            <v>42</v>
          </cell>
          <cell r="AC5">
            <v>57</v>
          </cell>
          <cell r="AD5">
            <v>51</v>
          </cell>
          <cell r="AE5">
            <v>49</v>
          </cell>
          <cell r="AF5">
            <v>36</v>
          </cell>
          <cell r="AG5">
            <v>3</v>
          </cell>
          <cell r="AH5">
            <v>8</v>
          </cell>
        </row>
        <row r="6">
          <cell r="A6">
            <v>2</v>
          </cell>
          <cell r="B6">
            <v>2</v>
          </cell>
          <cell r="C6" t="str">
            <v>８－Ｂ</v>
          </cell>
          <cell r="D6" t="str">
            <v>住吉　ユウ子</v>
          </cell>
          <cell r="E6" t="str">
            <v>兵   庫</v>
          </cell>
          <cell r="F6" t="str">
            <v>田崎真珠（株）</v>
          </cell>
          <cell r="H6">
            <v>597</v>
          </cell>
          <cell r="I6">
            <v>72</v>
          </cell>
          <cell r="J6">
            <v>2</v>
          </cell>
          <cell r="K6">
            <v>11</v>
          </cell>
          <cell r="M6">
            <v>294</v>
          </cell>
          <cell r="N6">
            <v>303</v>
          </cell>
          <cell r="P6">
            <v>51</v>
          </cell>
          <cell r="Q6">
            <v>48</v>
          </cell>
          <cell r="R6">
            <v>49</v>
          </cell>
          <cell r="S6">
            <v>50</v>
          </cell>
          <cell r="T6">
            <v>49</v>
          </cell>
          <cell r="U6">
            <v>47</v>
          </cell>
          <cell r="V6">
            <v>36</v>
          </cell>
          <cell r="W6">
            <v>0</v>
          </cell>
          <cell r="X6">
            <v>4</v>
          </cell>
          <cell r="Z6">
            <v>48</v>
          </cell>
          <cell r="AA6">
            <v>52</v>
          </cell>
          <cell r="AB6">
            <v>49</v>
          </cell>
          <cell r="AC6">
            <v>54</v>
          </cell>
          <cell r="AD6">
            <v>53</v>
          </cell>
          <cell r="AE6">
            <v>47</v>
          </cell>
          <cell r="AF6">
            <v>36</v>
          </cell>
          <cell r="AG6">
            <v>2</v>
          </cell>
          <cell r="AH6">
            <v>7</v>
          </cell>
        </row>
        <row r="7">
          <cell r="A7">
            <v>3</v>
          </cell>
          <cell r="B7">
            <v>3</v>
          </cell>
          <cell r="C7" t="str">
            <v>８－Ｃ</v>
          </cell>
          <cell r="D7" t="str">
            <v>前田　尚美</v>
          </cell>
          <cell r="E7" t="str">
            <v>岐   阜</v>
          </cell>
          <cell r="F7" t="str">
            <v>福岡電機工業（株）</v>
          </cell>
          <cell r="H7">
            <v>591</v>
          </cell>
          <cell r="I7">
            <v>72</v>
          </cell>
          <cell r="J7">
            <v>3</v>
          </cell>
          <cell r="K7">
            <v>13</v>
          </cell>
          <cell r="M7">
            <v>287</v>
          </cell>
          <cell r="N7">
            <v>304</v>
          </cell>
          <cell r="P7">
            <v>48</v>
          </cell>
          <cell r="Q7">
            <v>45</v>
          </cell>
          <cell r="R7">
            <v>38</v>
          </cell>
          <cell r="S7">
            <v>53</v>
          </cell>
          <cell r="T7">
            <v>52</v>
          </cell>
          <cell r="U7">
            <v>51</v>
          </cell>
          <cell r="V7">
            <v>36</v>
          </cell>
          <cell r="W7">
            <v>1</v>
          </cell>
          <cell r="X7">
            <v>4</v>
          </cell>
          <cell r="Z7">
            <v>48</v>
          </cell>
          <cell r="AA7">
            <v>52</v>
          </cell>
          <cell r="AB7">
            <v>52</v>
          </cell>
          <cell r="AC7">
            <v>45</v>
          </cell>
          <cell r="AD7">
            <v>55</v>
          </cell>
          <cell r="AE7">
            <v>52</v>
          </cell>
          <cell r="AF7">
            <v>36</v>
          </cell>
          <cell r="AG7">
            <v>2</v>
          </cell>
          <cell r="AH7">
            <v>9</v>
          </cell>
        </row>
        <row r="8">
          <cell r="A8">
            <v>1</v>
          </cell>
          <cell r="B8">
            <v>1</v>
          </cell>
          <cell r="C8" t="str">
            <v>８－Ｄ</v>
          </cell>
          <cell r="D8" t="str">
            <v>渡邊　ゆかり</v>
          </cell>
          <cell r="E8" t="str">
            <v>東   京</v>
          </cell>
          <cell r="F8" t="str">
            <v>　</v>
          </cell>
          <cell r="H8">
            <v>605</v>
          </cell>
          <cell r="I8">
            <v>72</v>
          </cell>
          <cell r="J8">
            <v>4</v>
          </cell>
          <cell r="K8">
            <v>15</v>
          </cell>
          <cell r="M8">
            <v>294</v>
          </cell>
          <cell r="N8">
            <v>311</v>
          </cell>
          <cell r="P8">
            <v>51</v>
          </cell>
          <cell r="Q8">
            <v>51</v>
          </cell>
          <cell r="R8">
            <v>43</v>
          </cell>
          <cell r="S8">
            <v>48</v>
          </cell>
          <cell r="T8">
            <v>52</v>
          </cell>
          <cell r="U8">
            <v>49</v>
          </cell>
          <cell r="V8">
            <v>36</v>
          </cell>
          <cell r="W8">
            <v>3</v>
          </cell>
          <cell r="X8">
            <v>9</v>
          </cell>
          <cell r="Z8">
            <v>52</v>
          </cell>
          <cell r="AA8">
            <v>52</v>
          </cell>
          <cell r="AB8">
            <v>54</v>
          </cell>
          <cell r="AC8">
            <v>52</v>
          </cell>
          <cell r="AD8">
            <v>51</v>
          </cell>
          <cell r="AE8">
            <v>50</v>
          </cell>
          <cell r="AF8">
            <v>36</v>
          </cell>
          <cell r="AG8">
            <v>1</v>
          </cell>
          <cell r="AH8">
            <v>6</v>
          </cell>
        </row>
        <row r="9">
          <cell r="A9">
            <v>8</v>
          </cell>
          <cell r="B9">
            <v>8</v>
          </cell>
          <cell r="C9" t="str">
            <v>９－Ａ</v>
          </cell>
          <cell r="D9" t="str">
            <v>古川　純子</v>
          </cell>
          <cell r="E9" t="str">
            <v>神奈川</v>
          </cell>
          <cell r="F9" t="str">
            <v>　</v>
          </cell>
          <cell r="H9">
            <v>514</v>
          </cell>
          <cell r="I9">
            <v>72</v>
          </cell>
          <cell r="J9">
            <v>3</v>
          </cell>
          <cell r="K9">
            <v>4</v>
          </cell>
          <cell r="M9">
            <v>247</v>
          </cell>
          <cell r="N9">
            <v>267</v>
          </cell>
          <cell r="P9">
            <v>45</v>
          </cell>
          <cell r="Q9">
            <v>41</v>
          </cell>
          <cell r="R9">
            <v>40</v>
          </cell>
          <cell r="S9">
            <v>35</v>
          </cell>
          <cell r="T9">
            <v>40</v>
          </cell>
          <cell r="U9">
            <v>46</v>
          </cell>
          <cell r="V9">
            <v>36</v>
          </cell>
          <cell r="W9">
            <v>1</v>
          </cell>
          <cell r="X9">
            <v>2</v>
          </cell>
          <cell r="Z9">
            <v>43</v>
          </cell>
          <cell r="AA9">
            <v>44</v>
          </cell>
          <cell r="AB9">
            <v>39</v>
          </cell>
          <cell r="AC9">
            <v>47</v>
          </cell>
          <cell r="AD9">
            <v>49</v>
          </cell>
          <cell r="AE9">
            <v>45</v>
          </cell>
          <cell r="AF9">
            <v>36</v>
          </cell>
          <cell r="AG9">
            <v>2</v>
          </cell>
          <cell r="AH9">
            <v>2</v>
          </cell>
        </row>
        <row r="10">
          <cell r="A10">
            <v>4</v>
          </cell>
          <cell r="B10">
            <v>4</v>
          </cell>
          <cell r="C10" t="str">
            <v>９－Ｂ</v>
          </cell>
          <cell r="D10" t="str">
            <v>井尻　律子</v>
          </cell>
          <cell r="E10" t="str">
            <v>広   島</v>
          </cell>
          <cell r="F10" t="str">
            <v>（株）フクトクダイヤ</v>
          </cell>
          <cell r="H10">
            <v>580</v>
          </cell>
          <cell r="I10">
            <v>72</v>
          </cell>
          <cell r="J10">
            <v>4</v>
          </cell>
          <cell r="K10">
            <v>12</v>
          </cell>
          <cell r="M10">
            <v>284</v>
          </cell>
          <cell r="N10">
            <v>296</v>
          </cell>
          <cell r="P10">
            <v>50</v>
          </cell>
          <cell r="Q10">
            <v>47</v>
          </cell>
          <cell r="R10">
            <v>40</v>
          </cell>
          <cell r="S10">
            <v>45</v>
          </cell>
          <cell r="T10">
            <v>53</v>
          </cell>
          <cell r="U10">
            <v>49</v>
          </cell>
          <cell r="V10">
            <v>36</v>
          </cell>
          <cell r="W10">
            <v>1</v>
          </cell>
          <cell r="X10">
            <v>5</v>
          </cell>
          <cell r="Z10">
            <v>42</v>
          </cell>
          <cell r="AA10">
            <v>48</v>
          </cell>
          <cell r="AB10">
            <v>51</v>
          </cell>
          <cell r="AC10">
            <v>50</v>
          </cell>
          <cell r="AD10">
            <v>53</v>
          </cell>
          <cell r="AE10">
            <v>52</v>
          </cell>
          <cell r="AF10">
            <v>36</v>
          </cell>
          <cell r="AG10">
            <v>3</v>
          </cell>
          <cell r="AH10">
            <v>7</v>
          </cell>
        </row>
        <row r="11">
          <cell r="A11">
            <v>6</v>
          </cell>
          <cell r="B11">
            <v>6</v>
          </cell>
          <cell r="C11" t="str">
            <v>９－Ｃ</v>
          </cell>
          <cell r="D11" t="str">
            <v>谷口　裕子</v>
          </cell>
          <cell r="E11" t="str">
            <v>熊   本</v>
          </cell>
          <cell r="F11" t="str">
            <v>宇土東保育園保母</v>
          </cell>
          <cell r="H11">
            <v>563</v>
          </cell>
          <cell r="I11">
            <v>72</v>
          </cell>
          <cell r="J11">
            <v>3</v>
          </cell>
          <cell r="K11">
            <v>10</v>
          </cell>
          <cell r="M11">
            <v>271</v>
          </cell>
          <cell r="N11">
            <v>292</v>
          </cell>
          <cell r="P11">
            <v>43</v>
          </cell>
          <cell r="Q11">
            <v>45</v>
          </cell>
          <cell r="R11">
            <v>44</v>
          </cell>
          <cell r="S11">
            <v>48</v>
          </cell>
          <cell r="T11">
            <v>44</v>
          </cell>
          <cell r="U11">
            <v>47</v>
          </cell>
          <cell r="V11">
            <v>36</v>
          </cell>
          <cell r="W11">
            <v>1</v>
          </cell>
          <cell r="X11">
            <v>3</v>
          </cell>
          <cell r="Z11">
            <v>48</v>
          </cell>
          <cell r="AA11">
            <v>50</v>
          </cell>
          <cell r="AB11">
            <v>46</v>
          </cell>
          <cell r="AC11">
            <v>46</v>
          </cell>
          <cell r="AD11">
            <v>51</v>
          </cell>
          <cell r="AE11">
            <v>51</v>
          </cell>
          <cell r="AF11">
            <v>36</v>
          </cell>
          <cell r="AG11">
            <v>2</v>
          </cell>
          <cell r="AH11">
            <v>7</v>
          </cell>
        </row>
        <row r="12">
          <cell r="A12">
            <v>7</v>
          </cell>
          <cell r="B12">
            <v>7</v>
          </cell>
          <cell r="C12" t="str">
            <v>９－Ｄ</v>
          </cell>
          <cell r="D12" t="str">
            <v>北山　孝代</v>
          </cell>
          <cell r="E12" t="str">
            <v>大   阪</v>
          </cell>
          <cell r="F12" t="str">
            <v>　</v>
          </cell>
          <cell r="H12">
            <v>560</v>
          </cell>
          <cell r="I12">
            <v>71</v>
          </cell>
          <cell r="J12">
            <v>2</v>
          </cell>
          <cell r="K12">
            <v>8</v>
          </cell>
          <cell r="M12">
            <v>260</v>
          </cell>
          <cell r="N12">
            <v>300</v>
          </cell>
          <cell r="P12">
            <v>33</v>
          </cell>
          <cell r="Q12">
            <v>42</v>
          </cell>
          <cell r="R12">
            <v>44</v>
          </cell>
          <cell r="S12">
            <v>40</v>
          </cell>
          <cell r="T12">
            <v>48</v>
          </cell>
          <cell r="U12">
            <v>53</v>
          </cell>
          <cell r="V12">
            <v>35</v>
          </cell>
          <cell r="W12">
            <v>1</v>
          </cell>
          <cell r="X12">
            <v>1</v>
          </cell>
          <cell r="Z12">
            <v>40</v>
          </cell>
          <cell r="AA12">
            <v>50</v>
          </cell>
          <cell r="AB12">
            <v>48</v>
          </cell>
          <cell r="AC12">
            <v>53</v>
          </cell>
          <cell r="AD12">
            <v>55</v>
          </cell>
          <cell r="AE12">
            <v>54</v>
          </cell>
          <cell r="AF12">
            <v>36</v>
          </cell>
          <cell r="AG12">
            <v>1</v>
          </cell>
          <cell r="AH12">
            <v>7</v>
          </cell>
        </row>
        <row r="54">
          <cell r="A54">
            <v>1</v>
          </cell>
          <cell r="B54">
            <v>1</v>
          </cell>
          <cell r="C54" t="str">
            <v>８－Ｄ</v>
          </cell>
          <cell r="D54" t="str">
            <v>渡邊　ゆかり</v>
          </cell>
          <cell r="E54" t="str">
            <v>東   京</v>
          </cell>
          <cell r="F54" t="str">
            <v>　</v>
          </cell>
          <cell r="H54">
            <v>605</v>
          </cell>
          <cell r="I54">
            <v>72</v>
          </cell>
          <cell r="J54">
            <v>4</v>
          </cell>
          <cell r="K54">
            <v>15</v>
          </cell>
          <cell r="M54">
            <v>294</v>
          </cell>
          <cell r="N54">
            <v>311</v>
          </cell>
          <cell r="P54">
            <v>51</v>
          </cell>
          <cell r="Q54">
            <v>51</v>
          </cell>
          <cell r="R54">
            <v>43</v>
          </cell>
          <cell r="S54">
            <v>48</v>
          </cell>
          <cell r="T54">
            <v>52</v>
          </cell>
          <cell r="U54">
            <v>49</v>
          </cell>
          <cell r="V54">
            <v>36</v>
          </cell>
          <cell r="W54">
            <v>3</v>
          </cell>
          <cell r="X54">
            <v>9</v>
          </cell>
          <cell r="Z54">
            <v>52</v>
          </cell>
          <cell r="AA54">
            <v>52</v>
          </cell>
          <cell r="AB54">
            <v>54</v>
          </cell>
          <cell r="AC54">
            <v>52</v>
          </cell>
          <cell r="AD54">
            <v>51</v>
          </cell>
          <cell r="AE54">
            <v>50</v>
          </cell>
          <cell r="AF54">
            <v>36</v>
          </cell>
          <cell r="AG54">
            <v>1</v>
          </cell>
          <cell r="AH54">
            <v>6</v>
          </cell>
        </row>
        <row r="55">
          <cell r="A55">
            <v>2</v>
          </cell>
          <cell r="B55">
            <v>2</v>
          </cell>
          <cell r="C55" t="str">
            <v>８－Ｂ</v>
          </cell>
          <cell r="D55" t="str">
            <v>住吉　ユウ子</v>
          </cell>
          <cell r="E55" t="str">
            <v>兵   庫</v>
          </cell>
          <cell r="F55" t="str">
            <v>田崎真珠（株）</v>
          </cell>
          <cell r="H55">
            <v>597</v>
          </cell>
          <cell r="I55">
            <v>72</v>
          </cell>
          <cell r="J55">
            <v>2</v>
          </cell>
          <cell r="K55">
            <v>11</v>
          </cell>
          <cell r="M55">
            <v>294</v>
          </cell>
          <cell r="N55">
            <v>303</v>
          </cell>
          <cell r="P55">
            <v>51</v>
          </cell>
          <cell r="Q55">
            <v>48</v>
          </cell>
          <cell r="R55">
            <v>49</v>
          </cell>
          <cell r="S55">
            <v>50</v>
          </cell>
          <cell r="T55">
            <v>49</v>
          </cell>
          <cell r="U55">
            <v>47</v>
          </cell>
          <cell r="V55">
            <v>36</v>
          </cell>
          <cell r="W55">
            <v>0</v>
          </cell>
          <cell r="X55">
            <v>4</v>
          </cell>
          <cell r="Z55">
            <v>48</v>
          </cell>
          <cell r="AA55">
            <v>52</v>
          </cell>
          <cell r="AB55">
            <v>49</v>
          </cell>
          <cell r="AC55">
            <v>54</v>
          </cell>
          <cell r="AD55">
            <v>53</v>
          </cell>
          <cell r="AE55">
            <v>47</v>
          </cell>
          <cell r="AF55">
            <v>36</v>
          </cell>
          <cell r="AG55">
            <v>2</v>
          </cell>
          <cell r="AH55">
            <v>7</v>
          </cell>
        </row>
        <row r="56">
          <cell r="A56">
            <v>3</v>
          </cell>
          <cell r="B56">
            <v>3</v>
          </cell>
          <cell r="C56" t="str">
            <v>８－Ｃ</v>
          </cell>
          <cell r="D56" t="str">
            <v>前田　尚美</v>
          </cell>
          <cell r="E56" t="str">
            <v>岐   阜</v>
          </cell>
          <cell r="F56" t="str">
            <v>福岡電機工業（株）</v>
          </cell>
          <cell r="H56">
            <v>591</v>
          </cell>
          <cell r="I56">
            <v>72</v>
          </cell>
          <cell r="J56">
            <v>3</v>
          </cell>
          <cell r="K56">
            <v>13</v>
          </cell>
          <cell r="M56">
            <v>287</v>
          </cell>
          <cell r="N56">
            <v>304</v>
          </cell>
          <cell r="P56">
            <v>48</v>
          </cell>
          <cell r="Q56">
            <v>45</v>
          </cell>
          <cell r="R56">
            <v>38</v>
          </cell>
          <cell r="S56">
            <v>53</v>
          </cell>
          <cell r="T56">
            <v>52</v>
          </cell>
          <cell r="U56">
            <v>51</v>
          </cell>
          <cell r="V56">
            <v>36</v>
          </cell>
          <cell r="W56">
            <v>1</v>
          </cell>
          <cell r="X56">
            <v>4</v>
          </cell>
          <cell r="Z56">
            <v>48</v>
          </cell>
          <cell r="AA56">
            <v>52</v>
          </cell>
          <cell r="AB56">
            <v>52</v>
          </cell>
          <cell r="AC56">
            <v>45</v>
          </cell>
          <cell r="AD56">
            <v>55</v>
          </cell>
          <cell r="AE56">
            <v>52</v>
          </cell>
          <cell r="AF56">
            <v>36</v>
          </cell>
          <cell r="AG56">
            <v>2</v>
          </cell>
          <cell r="AH56">
            <v>9</v>
          </cell>
        </row>
        <row r="57">
          <cell r="A57">
            <v>4</v>
          </cell>
          <cell r="B57">
            <v>4</v>
          </cell>
          <cell r="C57" t="str">
            <v>９－Ｂ</v>
          </cell>
          <cell r="D57" t="str">
            <v>井尻　律子</v>
          </cell>
          <cell r="E57" t="str">
            <v>広   島</v>
          </cell>
          <cell r="F57" t="str">
            <v>（株）フクトクダイヤ</v>
          </cell>
          <cell r="H57">
            <v>580</v>
          </cell>
          <cell r="I57">
            <v>72</v>
          </cell>
          <cell r="J57">
            <v>4</v>
          </cell>
          <cell r="K57">
            <v>12</v>
          </cell>
          <cell r="M57">
            <v>284</v>
          </cell>
          <cell r="N57">
            <v>296</v>
          </cell>
          <cell r="P57">
            <v>50</v>
          </cell>
          <cell r="Q57">
            <v>47</v>
          </cell>
          <cell r="R57">
            <v>40</v>
          </cell>
          <cell r="S57">
            <v>45</v>
          </cell>
          <cell r="T57">
            <v>53</v>
          </cell>
          <cell r="U57">
            <v>49</v>
          </cell>
          <cell r="V57">
            <v>36</v>
          </cell>
          <cell r="W57">
            <v>1</v>
          </cell>
          <cell r="X57">
            <v>5</v>
          </cell>
          <cell r="Z57">
            <v>42</v>
          </cell>
          <cell r="AA57">
            <v>48</v>
          </cell>
          <cell r="AB57">
            <v>51</v>
          </cell>
          <cell r="AC57">
            <v>50</v>
          </cell>
          <cell r="AD57">
            <v>53</v>
          </cell>
          <cell r="AE57">
            <v>52</v>
          </cell>
          <cell r="AF57">
            <v>36</v>
          </cell>
          <cell r="AG57">
            <v>3</v>
          </cell>
          <cell r="AH57">
            <v>7</v>
          </cell>
        </row>
        <row r="58">
          <cell r="A58">
            <v>5</v>
          </cell>
          <cell r="B58">
            <v>5</v>
          </cell>
          <cell r="C58" t="str">
            <v>８－Ａ</v>
          </cell>
          <cell r="D58" t="str">
            <v>本多　由美子</v>
          </cell>
          <cell r="E58" t="str">
            <v>北海道</v>
          </cell>
          <cell r="F58" t="str">
            <v>　</v>
          </cell>
          <cell r="H58">
            <v>580</v>
          </cell>
          <cell r="I58">
            <v>71</v>
          </cell>
          <cell r="J58">
            <v>4</v>
          </cell>
          <cell r="K58">
            <v>10</v>
          </cell>
          <cell r="M58">
            <v>283</v>
          </cell>
          <cell r="N58">
            <v>297</v>
          </cell>
          <cell r="P58">
            <v>40</v>
          </cell>
          <cell r="Q58">
            <v>44</v>
          </cell>
          <cell r="R58">
            <v>50</v>
          </cell>
          <cell r="S58">
            <v>52</v>
          </cell>
          <cell r="T58">
            <v>48</v>
          </cell>
          <cell r="U58">
            <v>49</v>
          </cell>
          <cell r="V58">
            <v>35</v>
          </cell>
          <cell r="W58">
            <v>1</v>
          </cell>
          <cell r="X58">
            <v>2</v>
          </cell>
          <cell r="Z58">
            <v>53</v>
          </cell>
          <cell r="AA58">
            <v>45</v>
          </cell>
          <cell r="AB58">
            <v>42</v>
          </cell>
          <cell r="AC58">
            <v>57</v>
          </cell>
          <cell r="AD58">
            <v>51</v>
          </cell>
          <cell r="AE58">
            <v>49</v>
          </cell>
          <cell r="AF58">
            <v>36</v>
          </cell>
          <cell r="AG58">
            <v>3</v>
          </cell>
          <cell r="AH58">
            <v>8</v>
          </cell>
        </row>
        <row r="59">
          <cell r="A59">
            <v>6</v>
          </cell>
          <cell r="B59">
            <v>6</v>
          </cell>
          <cell r="C59" t="str">
            <v>９－Ｃ</v>
          </cell>
          <cell r="D59" t="str">
            <v>谷口　裕子</v>
          </cell>
          <cell r="E59" t="str">
            <v>熊   本</v>
          </cell>
          <cell r="F59" t="str">
            <v>宇土東保育園保母</v>
          </cell>
          <cell r="H59">
            <v>563</v>
          </cell>
          <cell r="I59">
            <v>72</v>
          </cell>
          <cell r="J59">
            <v>3</v>
          </cell>
          <cell r="K59">
            <v>10</v>
          </cell>
          <cell r="M59">
            <v>271</v>
          </cell>
          <cell r="N59">
            <v>292</v>
          </cell>
          <cell r="P59">
            <v>43</v>
          </cell>
          <cell r="Q59">
            <v>45</v>
          </cell>
          <cell r="R59">
            <v>44</v>
          </cell>
          <cell r="S59">
            <v>48</v>
          </cell>
          <cell r="T59">
            <v>44</v>
          </cell>
          <cell r="U59">
            <v>47</v>
          </cell>
          <cell r="V59">
            <v>36</v>
          </cell>
          <cell r="W59">
            <v>1</v>
          </cell>
          <cell r="X59">
            <v>3</v>
          </cell>
          <cell r="Z59">
            <v>48</v>
          </cell>
          <cell r="AA59">
            <v>50</v>
          </cell>
          <cell r="AB59">
            <v>46</v>
          </cell>
          <cell r="AC59">
            <v>46</v>
          </cell>
          <cell r="AD59">
            <v>51</v>
          </cell>
          <cell r="AE59">
            <v>51</v>
          </cell>
          <cell r="AF59">
            <v>36</v>
          </cell>
          <cell r="AG59">
            <v>2</v>
          </cell>
          <cell r="AH59">
            <v>7</v>
          </cell>
        </row>
        <row r="60">
          <cell r="A60">
            <v>7</v>
          </cell>
          <cell r="B60">
            <v>7</v>
          </cell>
          <cell r="C60" t="str">
            <v>９－Ｄ</v>
          </cell>
          <cell r="D60" t="str">
            <v>北山　孝代</v>
          </cell>
          <cell r="E60" t="str">
            <v>大   阪</v>
          </cell>
          <cell r="F60" t="str">
            <v>　</v>
          </cell>
          <cell r="H60">
            <v>560</v>
          </cell>
          <cell r="I60">
            <v>71</v>
          </cell>
          <cell r="J60">
            <v>2</v>
          </cell>
          <cell r="K60">
            <v>8</v>
          </cell>
          <cell r="M60">
            <v>260</v>
          </cell>
          <cell r="N60">
            <v>300</v>
          </cell>
          <cell r="P60">
            <v>33</v>
          </cell>
          <cell r="Q60">
            <v>42</v>
          </cell>
          <cell r="R60">
            <v>44</v>
          </cell>
          <cell r="S60">
            <v>40</v>
          </cell>
          <cell r="T60">
            <v>48</v>
          </cell>
          <cell r="U60">
            <v>53</v>
          </cell>
          <cell r="V60">
            <v>35</v>
          </cell>
          <cell r="W60">
            <v>1</v>
          </cell>
          <cell r="X60">
            <v>1</v>
          </cell>
          <cell r="Z60">
            <v>40</v>
          </cell>
          <cell r="AA60">
            <v>50</v>
          </cell>
          <cell r="AB60">
            <v>48</v>
          </cell>
          <cell r="AC60">
            <v>53</v>
          </cell>
          <cell r="AD60">
            <v>55</v>
          </cell>
          <cell r="AE60">
            <v>54</v>
          </cell>
          <cell r="AF60">
            <v>36</v>
          </cell>
          <cell r="AG60">
            <v>1</v>
          </cell>
          <cell r="AH60">
            <v>7</v>
          </cell>
        </row>
        <row r="61">
          <cell r="A61">
            <v>8</v>
          </cell>
          <cell r="B61">
            <v>8</v>
          </cell>
          <cell r="C61" t="str">
            <v>９－Ａ</v>
          </cell>
          <cell r="D61" t="str">
            <v>古川　純子</v>
          </cell>
          <cell r="E61" t="str">
            <v>神奈川</v>
          </cell>
          <cell r="F61" t="str">
            <v>　</v>
          </cell>
          <cell r="H61">
            <v>514</v>
          </cell>
          <cell r="I61">
            <v>72</v>
          </cell>
          <cell r="J61">
            <v>3</v>
          </cell>
          <cell r="K61">
            <v>4</v>
          </cell>
          <cell r="M61">
            <v>247</v>
          </cell>
          <cell r="N61">
            <v>267</v>
          </cell>
          <cell r="P61">
            <v>45</v>
          </cell>
          <cell r="Q61">
            <v>41</v>
          </cell>
          <cell r="R61">
            <v>40</v>
          </cell>
          <cell r="S61">
            <v>35</v>
          </cell>
          <cell r="T61">
            <v>40</v>
          </cell>
          <cell r="U61">
            <v>46</v>
          </cell>
          <cell r="V61">
            <v>36</v>
          </cell>
          <cell r="W61">
            <v>1</v>
          </cell>
          <cell r="X61">
            <v>2</v>
          </cell>
          <cell r="Z61">
            <v>43</v>
          </cell>
          <cell r="AA61">
            <v>44</v>
          </cell>
          <cell r="AB61">
            <v>39</v>
          </cell>
          <cell r="AC61">
            <v>47</v>
          </cell>
          <cell r="AD61">
            <v>49</v>
          </cell>
          <cell r="AE61">
            <v>45</v>
          </cell>
          <cell r="AF61">
            <v>36</v>
          </cell>
          <cell r="AG61">
            <v>2</v>
          </cell>
          <cell r="AH61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ＲＣ男子"/>
      <sheetName val="ＣＰ男子"/>
      <sheetName val="ＲＣ女子"/>
      <sheetName val="ＲＣ壮年"/>
      <sheetName val="ＣＰ女子"/>
      <sheetName val="ＲＣ男子Ｔ"/>
      <sheetName val="ＲＣ壮年Ｔ"/>
      <sheetName val="ＣＰ女子Ｔ"/>
      <sheetName val="ＣＰ男子Ｔ"/>
      <sheetName val="ＲＣ女子Ｔ"/>
      <sheetName val="ＲＣ男表"/>
      <sheetName val="ＣＰ男表"/>
      <sheetName val="ＲＣ女表"/>
      <sheetName val="ＲＣ壮表"/>
      <sheetName val="ＣＰ女表"/>
    </sheetNames>
    <sheetDataSet>
      <sheetData sheetId="1">
        <row r="5">
          <cell r="A5">
            <v>16</v>
          </cell>
          <cell r="B5">
            <v>16</v>
          </cell>
          <cell r="C5" t="str">
            <v>１３－Ａ</v>
          </cell>
          <cell r="D5" t="str">
            <v>重谷　圭詞郎</v>
          </cell>
          <cell r="E5" t="str">
            <v>埼   玉</v>
          </cell>
          <cell r="F5" t="str">
            <v>自衛隊体育学校</v>
          </cell>
          <cell r="H5">
            <v>570</v>
          </cell>
          <cell r="I5">
            <v>72</v>
          </cell>
          <cell r="J5">
            <v>1</v>
          </cell>
          <cell r="K5">
            <v>5</v>
          </cell>
          <cell r="M5">
            <v>269</v>
          </cell>
          <cell r="N5">
            <v>301</v>
          </cell>
          <cell r="P5">
            <v>46</v>
          </cell>
          <cell r="Q5">
            <v>45</v>
          </cell>
          <cell r="R5">
            <v>40</v>
          </cell>
          <cell r="S5">
            <v>41</v>
          </cell>
          <cell r="T5">
            <v>48</v>
          </cell>
          <cell r="U5">
            <v>49</v>
          </cell>
          <cell r="V5">
            <v>36</v>
          </cell>
          <cell r="W5">
            <v>0</v>
          </cell>
          <cell r="X5">
            <v>2</v>
          </cell>
          <cell r="Z5">
            <v>49</v>
          </cell>
          <cell r="AA5">
            <v>49</v>
          </cell>
          <cell r="AB5">
            <v>54</v>
          </cell>
          <cell r="AC5">
            <v>52</v>
          </cell>
          <cell r="AD5">
            <v>49</v>
          </cell>
          <cell r="AE5">
            <v>48</v>
          </cell>
          <cell r="AF5">
            <v>36</v>
          </cell>
          <cell r="AG5">
            <v>1</v>
          </cell>
          <cell r="AH5">
            <v>3</v>
          </cell>
        </row>
        <row r="6">
          <cell r="A6">
            <v>8</v>
          </cell>
          <cell r="B6">
            <v>8</v>
          </cell>
          <cell r="C6" t="str">
            <v>１３－Ｂ</v>
          </cell>
          <cell r="D6" t="str">
            <v>濱野　裕二</v>
          </cell>
          <cell r="E6" t="str">
            <v>広   島</v>
          </cell>
          <cell r="F6" t="str">
            <v>（株）デオデオ</v>
          </cell>
          <cell r="H6">
            <v>582</v>
          </cell>
          <cell r="I6">
            <v>72</v>
          </cell>
          <cell r="J6">
            <v>3</v>
          </cell>
          <cell r="K6">
            <v>11</v>
          </cell>
          <cell r="M6">
            <v>286</v>
          </cell>
          <cell r="N6">
            <v>296</v>
          </cell>
          <cell r="P6">
            <v>44</v>
          </cell>
          <cell r="Q6">
            <v>50</v>
          </cell>
          <cell r="R6">
            <v>44</v>
          </cell>
          <cell r="S6">
            <v>49</v>
          </cell>
          <cell r="T6">
            <v>50</v>
          </cell>
          <cell r="U6">
            <v>49</v>
          </cell>
          <cell r="V6">
            <v>36</v>
          </cell>
          <cell r="W6">
            <v>1</v>
          </cell>
          <cell r="X6">
            <v>6</v>
          </cell>
          <cell r="Z6">
            <v>43</v>
          </cell>
          <cell r="AA6">
            <v>49</v>
          </cell>
          <cell r="AB6">
            <v>51</v>
          </cell>
          <cell r="AC6">
            <v>56</v>
          </cell>
          <cell r="AD6">
            <v>47</v>
          </cell>
          <cell r="AE6">
            <v>50</v>
          </cell>
          <cell r="AF6">
            <v>36</v>
          </cell>
          <cell r="AG6">
            <v>2</v>
          </cell>
          <cell r="AH6">
            <v>5</v>
          </cell>
        </row>
        <row r="7">
          <cell r="A7">
            <v>35</v>
          </cell>
          <cell r="B7">
            <v>35</v>
          </cell>
          <cell r="C7" t="str">
            <v>１３－Ｃ</v>
          </cell>
          <cell r="D7" t="str">
            <v>夏井　博臣</v>
          </cell>
          <cell r="E7" t="str">
            <v>新   潟</v>
          </cell>
          <cell r="F7" t="str">
            <v>新潟県立長岡工業高校講師</v>
          </cell>
          <cell r="H7">
            <v>352</v>
          </cell>
          <cell r="I7">
            <v>54</v>
          </cell>
          <cell r="J7">
            <v>0</v>
          </cell>
          <cell r="K7">
            <v>1</v>
          </cell>
          <cell r="M7">
            <v>192</v>
          </cell>
          <cell r="N7">
            <v>160</v>
          </cell>
          <cell r="P7">
            <v>30</v>
          </cell>
          <cell r="Q7">
            <v>44</v>
          </cell>
          <cell r="R7">
            <v>32</v>
          </cell>
          <cell r="S7">
            <v>14</v>
          </cell>
          <cell r="T7">
            <v>28</v>
          </cell>
          <cell r="U7">
            <v>44</v>
          </cell>
          <cell r="V7">
            <v>29</v>
          </cell>
          <cell r="W7">
            <v>0</v>
          </cell>
          <cell r="X7">
            <v>1</v>
          </cell>
          <cell r="Z7">
            <v>24</v>
          </cell>
          <cell r="AA7">
            <v>11</v>
          </cell>
          <cell r="AB7">
            <v>41</v>
          </cell>
          <cell r="AC7">
            <v>29</v>
          </cell>
          <cell r="AD7">
            <v>27</v>
          </cell>
          <cell r="AE7">
            <v>28</v>
          </cell>
          <cell r="AF7">
            <v>25</v>
          </cell>
          <cell r="AG7">
            <v>0</v>
          </cell>
          <cell r="AH7">
            <v>0</v>
          </cell>
        </row>
        <row r="8">
          <cell r="A8">
            <v>18</v>
          </cell>
          <cell r="B8">
            <v>18</v>
          </cell>
          <cell r="C8" t="str">
            <v>１３－Ｄ</v>
          </cell>
          <cell r="D8" t="str">
            <v>原口　　航</v>
          </cell>
          <cell r="E8" t="str">
            <v>熊   本</v>
          </cell>
          <cell r="F8" t="str">
            <v>（株）ｴﾇｴｰｴｽｺｰﾎﾟﾚｰｼｮﾝ</v>
          </cell>
          <cell r="H8">
            <v>565</v>
          </cell>
          <cell r="I8">
            <v>72</v>
          </cell>
          <cell r="J8">
            <v>3</v>
          </cell>
          <cell r="K8">
            <v>8</v>
          </cell>
          <cell r="M8">
            <v>279</v>
          </cell>
          <cell r="N8">
            <v>286</v>
          </cell>
          <cell r="P8">
            <v>40</v>
          </cell>
          <cell r="Q8">
            <v>43</v>
          </cell>
          <cell r="R8">
            <v>51</v>
          </cell>
          <cell r="S8">
            <v>44</v>
          </cell>
          <cell r="T8">
            <v>52</v>
          </cell>
          <cell r="U8">
            <v>49</v>
          </cell>
          <cell r="V8">
            <v>36</v>
          </cell>
          <cell r="W8">
            <v>1</v>
          </cell>
          <cell r="X8">
            <v>4</v>
          </cell>
          <cell r="Z8">
            <v>50</v>
          </cell>
          <cell r="AA8">
            <v>44</v>
          </cell>
          <cell r="AB8">
            <v>47</v>
          </cell>
          <cell r="AC8">
            <v>50</v>
          </cell>
          <cell r="AD8">
            <v>48</v>
          </cell>
          <cell r="AE8">
            <v>47</v>
          </cell>
          <cell r="AF8">
            <v>36</v>
          </cell>
          <cell r="AG8">
            <v>2</v>
          </cell>
          <cell r="AH8">
            <v>4</v>
          </cell>
        </row>
        <row r="9">
          <cell r="A9">
            <v>1</v>
          </cell>
          <cell r="B9">
            <v>1</v>
          </cell>
          <cell r="C9" t="str">
            <v>１４－Ａ</v>
          </cell>
          <cell r="D9" t="str">
            <v>脇野　智和</v>
          </cell>
          <cell r="E9" t="str">
            <v>埼   玉</v>
          </cell>
          <cell r="F9" t="str">
            <v>自衛隊体育学校</v>
          </cell>
          <cell r="H9">
            <v>620</v>
          </cell>
          <cell r="I9">
            <v>72</v>
          </cell>
          <cell r="J9">
            <v>3</v>
          </cell>
          <cell r="K9">
            <v>17</v>
          </cell>
          <cell r="M9">
            <v>312</v>
          </cell>
          <cell r="N9">
            <v>308</v>
          </cell>
          <cell r="P9">
            <v>51</v>
          </cell>
          <cell r="Q9">
            <v>55</v>
          </cell>
          <cell r="R9">
            <v>53</v>
          </cell>
          <cell r="S9">
            <v>52</v>
          </cell>
          <cell r="T9">
            <v>46</v>
          </cell>
          <cell r="U9">
            <v>55</v>
          </cell>
          <cell r="V9">
            <v>36</v>
          </cell>
          <cell r="W9">
            <v>2</v>
          </cell>
          <cell r="X9">
            <v>11</v>
          </cell>
          <cell r="Z9">
            <v>50</v>
          </cell>
          <cell r="AA9">
            <v>50</v>
          </cell>
          <cell r="AB9">
            <v>51</v>
          </cell>
          <cell r="AC9">
            <v>51</v>
          </cell>
          <cell r="AD9">
            <v>53</v>
          </cell>
          <cell r="AE9">
            <v>53</v>
          </cell>
          <cell r="AF9">
            <v>36</v>
          </cell>
          <cell r="AG9">
            <v>1</v>
          </cell>
          <cell r="AH9">
            <v>6</v>
          </cell>
        </row>
        <row r="10">
          <cell r="A10">
            <v>32</v>
          </cell>
          <cell r="B10">
            <v>32</v>
          </cell>
          <cell r="C10" t="str">
            <v>１４－Ｂ</v>
          </cell>
          <cell r="D10" t="str">
            <v>近藤　豊将</v>
          </cell>
          <cell r="E10" t="str">
            <v>広   島</v>
          </cell>
          <cell r="F10" t="str">
            <v>（株）フクトクダイヤ</v>
          </cell>
          <cell r="H10">
            <v>506</v>
          </cell>
          <cell r="I10">
            <v>69</v>
          </cell>
          <cell r="J10">
            <v>1</v>
          </cell>
          <cell r="K10">
            <v>5</v>
          </cell>
          <cell r="M10">
            <v>265</v>
          </cell>
          <cell r="N10">
            <v>241</v>
          </cell>
          <cell r="P10">
            <v>42</v>
          </cell>
          <cell r="Q10">
            <v>40</v>
          </cell>
          <cell r="R10">
            <v>47</v>
          </cell>
          <cell r="S10">
            <v>38</v>
          </cell>
          <cell r="T10">
            <v>53</v>
          </cell>
          <cell r="U10">
            <v>45</v>
          </cell>
          <cell r="V10">
            <v>35</v>
          </cell>
          <cell r="W10">
            <v>1</v>
          </cell>
          <cell r="X10">
            <v>3</v>
          </cell>
          <cell r="Z10">
            <v>47</v>
          </cell>
          <cell r="AA10">
            <v>41</v>
          </cell>
          <cell r="AB10">
            <v>22</v>
          </cell>
          <cell r="AC10">
            <v>47</v>
          </cell>
          <cell r="AD10">
            <v>41</v>
          </cell>
          <cell r="AE10">
            <v>43</v>
          </cell>
          <cell r="AF10">
            <v>34</v>
          </cell>
          <cell r="AG10">
            <v>0</v>
          </cell>
          <cell r="AH10">
            <v>2</v>
          </cell>
        </row>
        <row r="11">
          <cell r="A11">
            <v>7</v>
          </cell>
          <cell r="B11">
            <v>7</v>
          </cell>
          <cell r="C11" t="str">
            <v>１４－Ｃ</v>
          </cell>
          <cell r="D11" t="str">
            <v>中平　伸一</v>
          </cell>
          <cell r="E11" t="str">
            <v>大   阪</v>
          </cell>
          <cell r="F11" t="str">
            <v>日興商会（株）</v>
          </cell>
          <cell r="H11">
            <v>583</v>
          </cell>
          <cell r="I11">
            <v>71</v>
          </cell>
          <cell r="J11">
            <v>4</v>
          </cell>
          <cell r="K11">
            <v>12</v>
          </cell>
          <cell r="M11">
            <v>304</v>
          </cell>
          <cell r="N11">
            <v>279</v>
          </cell>
          <cell r="P11">
            <v>51</v>
          </cell>
          <cell r="Q11">
            <v>51</v>
          </cell>
          <cell r="R11">
            <v>48</v>
          </cell>
          <cell r="S11">
            <v>52</v>
          </cell>
          <cell r="T11">
            <v>51</v>
          </cell>
          <cell r="U11">
            <v>51</v>
          </cell>
          <cell r="V11">
            <v>36</v>
          </cell>
          <cell r="W11">
            <v>1</v>
          </cell>
          <cell r="X11">
            <v>4</v>
          </cell>
          <cell r="Z11">
            <v>47</v>
          </cell>
          <cell r="AA11">
            <v>45</v>
          </cell>
          <cell r="AB11">
            <v>49</v>
          </cell>
          <cell r="AC11">
            <v>52</v>
          </cell>
          <cell r="AD11">
            <v>40</v>
          </cell>
          <cell r="AE11">
            <v>46</v>
          </cell>
          <cell r="AF11">
            <v>35</v>
          </cell>
          <cell r="AG11">
            <v>3</v>
          </cell>
          <cell r="AH11">
            <v>8</v>
          </cell>
        </row>
        <row r="12">
          <cell r="A12">
            <v>12</v>
          </cell>
          <cell r="B12">
            <v>12</v>
          </cell>
          <cell r="C12" t="str">
            <v>１４－Ｄ</v>
          </cell>
          <cell r="D12" t="str">
            <v>坂本　隆輝</v>
          </cell>
          <cell r="E12" t="str">
            <v>熊   本</v>
          </cell>
          <cell r="F12" t="str">
            <v>（財）熊本県ｽﾎﾟｰﾂ振興事業団</v>
          </cell>
          <cell r="H12">
            <v>576</v>
          </cell>
          <cell r="I12">
            <v>72</v>
          </cell>
          <cell r="J12">
            <v>2</v>
          </cell>
          <cell r="K12">
            <v>10</v>
          </cell>
          <cell r="M12">
            <v>286</v>
          </cell>
          <cell r="N12">
            <v>290</v>
          </cell>
          <cell r="P12">
            <v>46</v>
          </cell>
          <cell r="Q12">
            <v>50</v>
          </cell>
          <cell r="R12">
            <v>41</v>
          </cell>
          <cell r="S12">
            <v>46</v>
          </cell>
          <cell r="T12">
            <v>49</v>
          </cell>
          <cell r="U12">
            <v>54</v>
          </cell>
          <cell r="V12">
            <v>36</v>
          </cell>
          <cell r="W12">
            <v>0</v>
          </cell>
          <cell r="X12">
            <v>3</v>
          </cell>
          <cell r="Z12">
            <v>52</v>
          </cell>
          <cell r="AA12">
            <v>48</v>
          </cell>
          <cell r="AB12">
            <v>45</v>
          </cell>
          <cell r="AC12">
            <v>47</v>
          </cell>
          <cell r="AD12">
            <v>50</v>
          </cell>
          <cell r="AE12">
            <v>48</v>
          </cell>
          <cell r="AF12">
            <v>36</v>
          </cell>
          <cell r="AG12">
            <v>2</v>
          </cell>
          <cell r="AH12">
            <v>7</v>
          </cell>
        </row>
        <row r="13">
          <cell r="A13">
            <v>11</v>
          </cell>
          <cell r="B13">
            <v>11</v>
          </cell>
          <cell r="C13" t="str">
            <v>１５－Ａ</v>
          </cell>
          <cell r="D13" t="str">
            <v>島野　隆二</v>
          </cell>
          <cell r="E13" t="str">
            <v>埼   玉</v>
          </cell>
          <cell r="F13" t="str">
            <v>自衛隊体育学校</v>
          </cell>
          <cell r="H13">
            <v>577</v>
          </cell>
          <cell r="I13">
            <v>72</v>
          </cell>
          <cell r="J13">
            <v>2</v>
          </cell>
          <cell r="K13">
            <v>12</v>
          </cell>
          <cell r="M13">
            <v>275</v>
          </cell>
          <cell r="N13">
            <v>302</v>
          </cell>
          <cell r="P13">
            <v>47</v>
          </cell>
          <cell r="Q13">
            <v>38</v>
          </cell>
          <cell r="R13">
            <v>45</v>
          </cell>
          <cell r="S13">
            <v>44</v>
          </cell>
          <cell r="T13">
            <v>53</v>
          </cell>
          <cell r="U13">
            <v>48</v>
          </cell>
          <cell r="V13">
            <v>36</v>
          </cell>
          <cell r="W13">
            <v>0</v>
          </cell>
          <cell r="X13">
            <v>4</v>
          </cell>
          <cell r="Z13">
            <v>53</v>
          </cell>
          <cell r="AA13">
            <v>46</v>
          </cell>
          <cell r="AB13">
            <v>49</v>
          </cell>
          <cell r="AC13">
            <v>51</v>
          </cell>
          <cell r="AD13">
            <v>55</v>
          </cell>
          <cell r="AE13">
            <v>48</v>
          </cell>
          <cell r="AF13">
            <v>36</v>
          </cell>
          <cell r="AG13">
            <v>2</v>
          </cell>
          <cell r="AH13">
            <v>8</v>
          </cell>
        </row>
        <row r="14">
          <cell r="A14">
            <v>23</v>
          </cell>
          <cell r="B14">
            <v>23</v>
          </cell>
          <cell r="C14" t="str">
            <v>１５－Ｂ</v>
          </cell>
          <cell r="D14" t="str">
            <v>大隈　徹哉</v>
          </cell>
          <cell r="E14" t="str">
            <v>福   岡</v>
          </cell>
          <cell r="F14" t="str">
            <v>博多アーデントアーチェリー</v>
          </cell>
          <cell r="H14">
            <v>555</v>
          </cell>
          <cell r="I14">
            <v>71</v>
          </cell>
          <cell r="J14">
            <v>0</v>
          </cell>
          <cell r="K14">
            <v>8</v>
          </cell>
          <cell r="M14">
            <v>276</v>
          </cell>
          <cell r="N14">
            <v>279</v>
          </cell>
          <cell r="P14">
            <v>45</v>
          </cell>
          <cell r="Q14">
            <v>50</v>
          </cell>
          <cell r="R14">
            <v>46</v>
          </cell>
          <cell r="S14">
            <v>45</v>
          </cell>
          <cell r="T14">
            <v>44</v>
          </cell>
          <cell r="U14">
            <v>46</v>
          </cell>
          <cell r="V14">
            <v>36</v>
          </cell>
          <cell r="W14">
            <v>0</v>
          </cell>
          <cell r="X14">
            <v>4</v>
          </cell>
          <cell r="Z14">
            <v>49</v>
          </cell>
          <cell r="AA14">
            <v>38</v>
          </cell>
          <cell r="AB14">
            <v>50</v>
          </cell>
          <cell r="AC14">
            <v>46</v>
          </cell>
          <cell r="AD14">
            <v>48</v>
          </cell>
          <cell r="AE14">
            <v>48</v>
          </cell>
          <cell r="AF14">
            <v>35</v>
          </cell>
          <cell r="AG14">
            <v>0</v>
          </cell>
          <cell r="AH14">
            <v>4</v>
          </cell>
        </row>
        <row r="15">
          <cell r="A15">
            <v>14</v>
          </cell>
          <cell r="B15">
            <v>14</v>
          </cell>
          <cell r="C15" t="str">
            <v>１５－Ｃ</v>
          </cell>
          <cell r="D15" t="str">
            <v>小野　泰一朗</v>
          </cell>
          <cell r="E15" t="str">
            <v>大   阪</v>
          </cell>
          <cell r="F15" t="str">
            <v>ハスコエンタープライズ</v>
          </cell>
          <cell r="H15">
            <v>571</v>
          </cell>
          <cell r="I15">
            <v>72</v>
          </cell>
          <cell r="J15">
            <v>1</v>
          </cell>
          <cell r="K15">
            <v>9</v>
          </cell>
          <cell r="M15">
            <v>280</v>
          </cell>
          <cell r="N15">
            <v>291</v>
          </cell>
          <cell r="P15">
            <v>42</v>
          </cell>
          <cell r="Q15">
            <v>52</v>
          </cell>
          <cell r="R15">
            <v>41</v>
          </cell>
          <cell r="S15">
            <v>45</v>
          </cell>
          <cell r="T15">
            <v>47</v>
          </cell>
          <cell r="U15">
            <v>53</v>
          </cell>
          <cell r="V15">
            <v>36</v>
          </cell>
          <cell r="W15">
            <v>0</v>
          </cell>
          <cell r="X15">
            <v>6</v>
          </cell>
          <cell r="Z15">
            <v>46</v>
          </cell>
          <cell r="AA15">
            <v>51</v>
          </cell>
          <cell r="AB15">
            <v>48</v>
          </cell>
          <cell r="AC15">
            <v>49</v>
          </cell>
          <cell r="AD15">
            <v>47</v>
          </cell>
          <cell r="AE15">
            <v>50</v>
          </cell>
          <cell r="AF15">
            <v>36</v>
          </cell>
          <cell r="AG15">
            <v>1</v>
          </cell>
          <cell r="AH15">
            <v>3</v>
          </cell>
        </row>
        <row r="16">
          <cell r="A16">
            <v>24</v>
          </cell>
          <cell r="B16">
            <v>24</v>
          </cell>
          <cell r="C16" t="str">
            <v>１５－Ｄ</v>
          </cell>
          <cell r="D16" t="str">
            <v>尾上　輝樹</v>
          </cell>
          <cell r="E16" t="str">
            <v>東   京</v>
          </cell>
          <cell r="F16" t="str">
            <v>（株）富士ロシテック</v>
          </cell>
          <cell r="H16">
            <v>554</v>
          </cell>
          <cell r="I16">
            <v>72</v>
          </cell>
          <cell r="J16">
            <v>3</v>
          </cell>
          <cell r="K16">
            <v>10</v>
          </cell>
          <cell r="M16">
            <v>258</v>
          </cell>
          <cell r="N16">
            <v>296</v>
          </cell>
          <cell r="P16">
            <v>47</v>
          </cell>
          <cell r="Q16">
            <v>53</v>
          </cell>
          <cell r="R16">
            <v>36</v>
          </cell>
          <cell r="S16">
            <v>45</v>
          </cell>
          <cell r="T16">
            <v>33</v>
          </cell>
          <cell r="U16">
            <v>44</v>
          </cell>
          <cell r="V16">
            <v>36</v>
          </cell>
          <cell r="W16">
            <v>0</v>
          </cell>
          <cell r="X16">
            <v>4</v>
          </cell>
          <cell r="Z16">
            <v>47</v>
          </cell>
          <cell r="AA16">
            <v>50</v>
          </cell>
          <cell r="AB16">
            <v>49</v>
          </cell>
          <cell r="AC16">
            <v>49</v>
          </cell>
          <cell r="AD16">
            <v>51</v>
          </cell>
          <cell r="AE16">
            <v>50</v>
          </cell>
          <cell r="AF16">
            <v>36</v>
          </cell>
          <cell r="AG16">
            <v>3</v>
          </cell>
          <cell r="AH16">
            <v>6</v>
          </cell>
        </row>
        <row r="17">
          <cell r="A17">
            <v>9</v>
          </cell>
          <cell r="B17">
            <v>9</v>
          </cell>
          <cell r="C17" t="str">
            <v>１６－Ａ</v>
          </cell>
          <cell r="D17" t="str">
            <v>玉井　文浩</v>
          </cell>
          <cell r="E17" t="str">
            <v>埼   玉</v>
          </cell>
          <cell r="F17" t="str">
            <v>自衛隊体育学校</v>
          </cell>
          <cell r="H17">
            <v>579</v>
          </cell>
          <cell r="I17">
            <v>72</v>
          </cell>
          <cell r="J17">
            <v>4</v>
          </cell>
          <cell r="K17">
            <v>12</v>
          </cell>
          <cell r="M17">
            <v>279</v>
          </cell>
          <cell r="N17">
            <v>300</v>
          </cell>
          <cell r="P17">
            <v>46</v>
          </cell>
          <cell r="Q17">
            <v>44</v>
          </cell>
          <cell r="R17">
            <v>41</v>
          </cell>
          <cell r="S17">
            <v>46</v>
          </cell>
          <cell r="T17">
            <v>51</v>
          </cell>
          <cell r="U17">
            <v>51</v>
          </cell>
          <cell r="V17">
            <v>36</v>
          </cell>
          <cell r="W17">
            <v>2</v>
          </cell>
          <cell r="X17">
            <v>7</v>
          </cell>
          <cell r="Z17">
            <v>52</v>
          </cell>
          <cell r="AA17">
            <v>49</v>
          </cell>
          <cell r="AB17">
            <v>53</v>
          </cell>
          <cell r="AC17">
            <v>42</v>
          </cell>
          <cell r="AD17">
            <v>49</v>
          </cell>
          <cell r="AE17">
            <v>55</v>
          </cell>
          <cell r="AF17">
            <v>36</v>
          </cell>
          <cell r="AG17">
            <v>2</v>
          </cell>
          <cell r="AH17">
            <v>5</v>
          </cell>
        </row>
        <row r="18">
          <cell r="A18">
            <v>21</v>
          </cell>
          <cell r="B18">
            <v>21</v>
          </cell>
          <cell r="C18" t="str">
            <v>１６－Ｂ</v>
          </cell>
          <cell r="D18" t="str">
            <v>上田　訓久</v>
          </cell>
          <cell r="E18" t="str">
            <v>福   島</v>
          </cell>
          <cell r="F18" t="str">
            <v>（財）福島県郡市公園・緑化協会</v>
          </cell>
          <cell r="H18">
            <v>559</v>
          </cell>
          <cell r="I18">
            <v>72</v>
          </cell>
          <cell r="J18">
            <v>1</v>
          </cell>
          <cell r="K18">
            <v>10</v>
          </cell>
          <cell r="M18">
            <v>276</v>
          </cell>
          <cell r="N18">
            <v>283</v>
          </cell>
          <cell r="P18">
            <v>40</v>
          </cell>
          <cell r="Q18">
            <v>41</v>
          </cell>
          <cell r="R18">
            <v>42</v>
          </cell>
          <cell r="S18">
            <v>52</v>
          </cell>
          <cell r="T18">
            <v>54</v>
          </cell>
          <cell r="U18">
            <v>47</v>
          </cell>
          <cell r="V18">
            <v>36</v>
          </cell>
          <cell r="W18">
            <v>0</v>
          </cell>
          <cell r="X18">
            <v>7</v>
          </cell>
          <cell r="Z18">
            <v>48</v>
          </cell>
          <cell r="AA18">
            <v>44</v>
          </cell>
          <cell r="AB18">
            <v>46</v>
          </cell>
          <cell r="AC18">
            <v>45</v>
          </cell>
          <cell r="AD18">
            <v>53</v>
          </cell>
          <cell r="AE18">
            <v>47</v>
          </cell>
          <cell r="AF18">
            <v>36</v>
          </cell>
          <cell r="AG18">
            <v>1</v>
          </cell>
          <cell r="AH18">
            <v>3</v>
          </cell>
        </row>
        <row r="19">
          <cell r="A19">
            <v>15</v>
          </cell>
          <cell r="B19">
            <v>15</v>
          </cell>
          <cell r="C19" t="str">
            <v>１６－Ｃ</v>
          </cell>
          <cell r="D19" t="str">
            <v>栗秋　一誠</v>
          </cell>
          <cell r="E19" t="str">
            <v>大   分</v>
          </cell>
          <cell r="F19" t="str">
            <v>狭間町役場</v>
          </cell>
          <cell r="H19">
            <v>570</v>
          </cell>
          <cell r="I19">
            <v>72</v>
          </cell>
          <cell r="J19">
            <v>4</v>
          </cell>
          <cell r="K19">
            <v>8</v>
          </cell>
          <cell r="M19">
            <v>274</v>
          </cell>
          <cell r="N19">
            <v>296</v>
          </cell>
          <cell r="P19">
            <v>43</v>
          </cell>
          <cell r="Q19">
            <v>52</v>
          </cell>
          <cell r="R19">
            <v>48</v>
          </cell>
          <cell r="S19">
            <v>39</v>
          </cell>
          <cell r="T19">
            <v>45</v>
          </cell>
          <cell r="U19">
            <v>47</v>
          </cell>
          <cell r="V19">
            <v>36</v>
          </cell>
          <cell r="W19">
            <v>3</v>
          </cell>
          <cell r="X19">
            <v>5</v>
          </cell>
          <cell r="Z19">
            <v>50</v>
          </cell>
          <cell r="AA19">
            <v>45</v>
          </cell>
          <cell r="AB19">
            <v>55</v>
          </cell>
          <cell r="AC19">
            <v>49</v>
          </cell>
          <cell r="AD19">
            <v>49</v>
          </cell>
          <cell r="AE19">
            <v>48</v>
          </cell>
          <cell r="AF19">
            <v>36</v>
          </cell>
          <cell r="AG19">
            <v>1</v>
          </cell>
          <cell r="AH19">
            <v>3</v>
          </cell>
        </row>
        <row r="20">
          <cell r="A20">
            <v>2</v>
          </cell>
          <cell r="B20">
            <v>2</v>
          </cell>
          <cell r="C20" t="str">
            <v>１６－Ｄ</v>
          </cell>
          <cell r="D20" t="str">
            <v>木村　正純</v>
          </cell>
          <cell r="E20" t="str">
            <v>東   京</v>
          </cell>
          <cell r="F20" t="str">
            <v>（株）ルネサス販売</v>
          </cell>
          <cell r="H20">
            <v>616</v>
          </cell>
          <cell r="I20">
            <v>72</v>
          </cell>
          <cell r="J20">
            <v>2</v>
          </cell>
          <cell r="K20">
            <v>13</v>
          </cell>
          <cell r="M20">
            <v>307</v>
          </cell>
          <cell r="N20">
            <v>309</v>
          </cell>
          <cell r="P20">
            <v>48</v>
          </cell>
          <cell r="Q20">
            <v>47</v>
          </cell>
          <cell r="R20">
            <v>55</v>
          </cell>
          <cell r="S20">
            <v>51</v>
          </cell>
          <cell r="T20">
            <v>53</v>
          </cell>
          <cell r="U20">
            <v>53</v>
          </cell>
          <cell r="V20">
            <v>36</v>
          </cell>
          <cell r="W20">
            <v>0</v>
          </cell>
          <cell r="X20">
            <v>6</v>
          </cell>
          <cell r="Z20">
            <v>56</v>
          </cell>
          <cell r="AA20">
            <v>53</v>
          </cell>
          <cell r="AB20">
            <v>51</v>
          </cell>
          <cell r="AC20">
            <v>55</v>
          </cell>
          <cell r="AD20">
            <v>45</v>
          </cell>
          <cell r="AE20">
            <v>49</v>
          </cell>
          <cell r="AF20">
            <v>36</v>
          </cell>
          <cell r="AG20">
            <v>2</v>
          </cell>
          <cell r="AH20">
            <v>7</v>
          </cell>
        </row>
        <row r="21">
          <cell r="A21">
            <v>13</v>
          </cell>
          <cell r="B21">
            <v>13</v>
          </cell>
          <cell r="C21" t="str">
            <v>１７－Ａ</v>
          </cell>
          <cell r="D21" t="str">
            <v>葛谷　亮信</v>
          </cell>
          <cell r="E21" t="str">
            <v>埼   玉</v>
          </cell>
          <cell r="F21" t="str">
            <v>自衛隊体育学校</v>
          </cell>
          <cell r="H21">
            <v>576</v>
          </cell>
          <cell r="I21">
            <v>72</v>
          </cell>
          <cell r="J21">
            <v>3</v>
          </cell>
          <cell r="K21">
            <v>9</v>
          </cell>
          <cell r="M21">
            <v>279</v>
          </cell>
          <cell r="N21">
            <v>297</v>
          </cell>
          <cell r="P21">
            <v>45</v>
          </cell>
          <cell r="Q21">
            <v>50</v>
          </cell>
          <cell r="R21">
            <v>40</v>
          </cell>
          <cell r="S21">
            <v>44</v>
          </cell>
          <cell r="T21">
            <v>49</v>
          </cell>
          <cell r="U21">
            <v>51</v>
          </cell>
          <cell r="V21">
            <v>36</v>
          </cell>
          <cell r="W21">
            <v>1</v>
          </cell>
          <cell r="X21">
            <v>4</v>
          </cell>
          <cell r="Z21">
            <v>51</v>
          </cell>
          <cell r="AA21">
            <v>48</v>
          </cell>
          <cell r="AB21">
            <v>51</v>
          </cell>
          <cell r="AC21">
            <v>53</v>
          </cell>
          <cell r="AD21">
            <v>50</v>
          </cell>
          <cell r="AE21">
            <v>44</v>
          </cell>
          <cell r="AF21">
            <v>36</v>
          </cell>
          <cell r="AG21">
            <v>2</v>
          </cell>
          <cell r="AH21">
            <v>5</v>
          </cell>
        </row>
        <row r="22">
          <cell r="A22">
            <v>6</v>
          </cell>
          <cell r="B22">
            <v>6</v>
          </cell>
          <cell r="C22" t="str">
            <v>１７－Ｂ</v>
          </cell>
          <cell r="D22" t="str">
            <v>末口　広宣</v>
          </cell>
          <cell r="E22" t="str">
            <v>兵   庫</v>
          </cell>
          <cell r="F22" t="str">
            <v>滝野町役場</v>
          </cell>
          <cell r="H22">
            <v>585</v>
          </cell>
          <cell r="I22">
            <v>72</v>
          </cell>
          <cell r="J22">
            <v>2</v>
          </cell>
          <cell r="K22">
            <v>7</v>
          </cell>
          <cell r="M22">
            <v>287</v>
          </cell>
          <cell r="N22">
            <v>298</v>
          </cell>
          <cell r="P22">
            <v>45</v>
          </cell>
          <cell r="Q22">
            <v>50</v>
          </cell>
          <cell r="R22">
            <v>49</v>
          </cell>
          <cell r="S22">
            <v>46</v>
          </cell>
          <cell r="T22">
            <v>52</v>
          </cell>
          <cell r="U22">
            <v>45</v>
          </cell>
          <cell r="V22">
            <v>36</v>
          </cell>
          <cell r="W22">
            <v>0</v>
          </cell>
          <cell r="X22">
            <v>1</v>
          </cell>
          <cell r="Z22">
            <v>53</v>
          </cell>
          <cell r="AA22">
            <v>44</v>
          </cell>
          <cell r="AB22">
            <v>51</v>
          </cell>
          <cell r="AC22">
            <v>50</v>
          </cell>
          <cell r="AD22">
            <v>51</v>
          </cell>
          <cell r="AE22">
            <v>49</v>
          </cell>
          <cell r="AF22">
            <v>36</v>
          </cell>
          <cell r="AG22">
            <v>2</v>
          </cell>
          <cell r="AH22">
            <v>6</v>
          </cell>
        </row>
        <row r="23">
          <cell r="A23">
            <v>29</v>
          </cell>
          <cell r="B23">
            <v>29</v>
          </cell>
          <cell r="C23" t="str">
            <v>１７－Ｃ</v>
          </cell>
          <cell r="D23" t="str">
            <v>大澤　豊彦</v>
          </cell>
          <cell r="E23" t="str">
            <v>岐   阜</v>
          </cell>
          <cell r="F23" t="str">
            <v>東和製作所</v>
          </cell>
          <cell r="H23">
            <v>544</v>
          </cell>
          <cell r="I23">
            <v>72</v>
          </cell>
          <cell r="J23">
            <v>1</v>
          </cell>
          <cell r="K23">
            <v>5</v>
          </cell>
          <cell r="M23">
            <v>265</v>
          </cell>
          <cell r="N23">
            <v>279</v>
          </cell>
          <cell r="P23">
            <v>36</v>
          </cell>
          <cell r="Q23">
            <v>41</v>
          </cell>
          <cell r="R23">
            <v>48</v>
          </cell>
          <cell r="S23">
            <v>46</v>
          </cell>
          <cell r="T23">
            <v>44</v>
          </cell>
          <cell r="U23">
            <v>50</v>
          </cell>
          <cell r="V23">
            <v>36</v>
          </cell>
          <cell r="W23">
            <v>1</v>
          </cell>
          <cell r="X23">
            <v>1</v>
          </cell>
          <cell r="Z23">
            <v>44</v>
          </cell>
          <cell r="AA23">
            <v>42</v>
          </cell>
          <cell r="AB23">
            <v>51</v>
          </cell>
          <cell r="AC23">
            <v>47</v>
          </cell>
          <cell r="AD23">
            <v>47</v>
          </cell>
          <cell r="AE23">
            <v>48</v>
          </cell>
          <cell r="AF23">
            <v>36</v>
          </cell>
          <cell r="AG23">
            <v>0</v>
          </cell>
          <cell r="AH23">
            <v>4</v>
          </cell>
        </row>
        <row r="24">
          <cell r="A24">
            <v>25</v>
          </cell>
          <cell r="B24">
            <v>25</v>
          </cell>
          <cell r="C24" t="str">
            <v>１７－Ｄ</v>
          </cell>
          <cell r="D24" t="str">
            <v>三戸　敏寛</v>
          </cell>
          <cell r="E24" t="str">
            <v>東   京</v>
          </cell>
          <cell r="F24" t="str">
            <v>日東ガス（株）</v>
          </cell>
          <cell r="H24">
            <v>553</v>
          </cell>
          <cell r="I24">
            <v>72</v>
          </cell>
          <cell r="J24">
            <v>2</v>
          </cell>
          <cell r="K24">
            <v>10</v>
          </cell>
          <cell r="M24">
            <v>268</v>
          </cell>
          <cell r="N24">
            <v>285</v>
          </cell>
          <cell r="P24">
            <v>47</v>
          </cell>
          <cell r="Q24">
            <v>41</v>
          </cell>
          <cell r="R24">
            <v>47</v>
          </cell>
          <cell r="S24">
            <v>43</v>
          </cell>
          <cell r="T24">
            <v>36</v>
          </cell>
          <cell r="U24">
            <v>54</v>
          </cell>
          <cell r="V24">
            <v>36</v>
          </cell>
          <cell r="W24">
            <v>0</v>
          </cell>
          <cell r="X24">
            <v>3</v>
          </cell>
          <cell r="Z24">
            <v>52</v>
          </cell>
          <cell r="AA24">
            <v>46</v>
          </cell>
          <cell r="AB24">
            <v>49</v>
          </cell>
          <cell r="AC24">
            <v>54</v>
          </cell>
          <cell r="AD24">
            <v>41</v>
          </cell>
          <cell r="AE24">
            <v>43</v>
          </cell>
          <cell r="AF24">
            <v>36</v>
          </cell>
          <cell r="AG24">
            <v>2</v>
          </cell>
          <cell r="AH24">
            <v>7</v>
          </cell>
        </row>
        <row r="25">
          <cell r="A25">
            <v>33</v>
          </cell>
          <cell r="B25">
            <v>33</v>
          </cell>
          <cell r="C25" t="str">
            <v>１８－Ａ</v>
          </cell>
          <cell r="D25" t="str">
            <v>鈴木　貴揮</v>
          </cell>
          <cell r="E25" t="str">
            <v>愛   知</v>
          </cell>
          <cell r="F25" t="str">
            <v>トヨタ自動車（株）</v>
          </cell>
          <cell r="H25">
            <v>504</v>
          </cell>
          <cell r="I25">
            <v>69</v>
          </cell>
          <cell r="J25">
            <v>3</v>
          </cell>
          <cell r="K25">
            <v>5</v>
          </cell>
          <cell r="M25">
            <v>250</v>
          </cell>
          <cell r="N25">
            <v>254</v>
          </cell>
          <cell r="P25">
            <v>32</v>
          </cell>
          <cell r="Q25">
            <v>40</v>
          </cell>
          <cell r="R25">
            <v>41</v>
          </cell>
          <cell r="S25">
            <v>36</v>
          </cell>
          <cell r="T25">
            <v>46</v>
          </cell>
          <cell r="U25">
            <v>55</v>
          </cell>
          <cell r="V25">
            <v>35</v>
          </cell>
          <cell r="W25">
            <v>2</v>
          </cell>
          <cell r="X25">
            <v>3</v>
          </cell>
          <cell r="Z25">
            <v>49</v>
          </cell>
          <cell r="AA25">
            <v>41</v>
          </cell>
          <cell r="AB25">
            <v>37</v>
          </cell>
          <cell r="AC25">
            <v>39</v>
          </cell>
          <cell r="AD25">
            <v>44</v>
          </cell>
          <cell r="AE25">
            <v>44</v>
          </cell>
          <cell r="AF25">
            <v>34</v>
          </cell>
          <cell r="AG25">
            <v>1</v>
          </cell>
          <cell r="AH25">
            <v>2</v>
          </cell>
        </row>
        <row r="26">
          <cell r="A26">
            <v>34</v>
          </cell>
          <cell r="B26">
            <v>34</v>
          </cell>
          <cell r="C26" t="str">
            <v>１８－Ｂ</v>
          </cell>
          <cell r="D26" t="str">
            <v>樋口　英治</v>
          </cell>
          <cell r="E26" t="str">
            <v>香   川</v>
          </cell>
          <cell r="F26" t="str">
            <v>高松市水道局</v>
          </cell>
          <cell r="H26">
            <v>503</v>
          </cell>
          <cell r="I26">
            <v>72</v>
          </cell>
          <cell r="J26">
            <v>2</v>
          </cell>
          <cell r="K26">
            <v>4</v>
          </cell>
          <cell r="M26">
            <v>241</v>
          </cell>
          <cell r="N26">
            <v>262</v>
          </cell>
          <cell r="P26">
            <v>28</v>
          </cell>
          <cell r="Q26">
            <v>35</v>
          </cell>
          <cell r="R26">
            <v>43</v>
          </cell>
          <cell r="S26">
            <v>41</v>
          </cell>
          <cell r="T26">
            <v>44</v>
          </cell>
          <cell r="U26">
            <v>50</v>
          </cell>
          <cell r="V26">
            <v>36</v>
          </cell>
          <cell r="W26">
            <v>1</v>
          </cell>
          <cell r="X26">
            <v>2</v>
          </cell>
          <cell r="Z26">
            <v>42</v>
          </cell>
          <cell r="AA26">
            <v>42</v>
          </cell>
          <cell r="AB26">
            <v>48</v>
          </cell>
          <cell r="AC26">
            <v>46</v>
          </cell>
          <cell r="AD26">
            <v>44</v>
          </cell>
          <cell r="AE26">
            <v>40</v>
          </cell>
          <cell r="AF26">
            <v>36</v>
          </cell>
          <cell r="AG26">
            <v>1</v>
          </cell>
          <cell r="AH26">
            <v>2</v>
          </cell>
        </row>
        <row r="27">
          <cell r="A27">
            <v>4</v>
          </cell>
          <cell r="B27">
            <v>4</v>
          </cell>
          <cell r="C27" t="str">
            <v>１８－Ｃ</v>
          </cell>
          <cell r="D27" t="str">
            <v>稲本　雅由</v>
          </cell>
          <cell r="E27" t="str">
            <v>岡   山</v>
          </cell>
          <cell r="F27" t="str">
            <v>岡山県体育協会</v>
          </cell>
          <cell r="H27">
            <v>598</v>
          </cell>
          <cell r="I27">
            <v>72</v>
          </cell>
          <cell r="J27">
            <v>4</v>
          </cell>
          <cell r="K27">
            <v>13</v>
          </cell>
          <cell r="M27">
            <v>304</v>
          </cell>
          <cell r="N27">
            <v>294</v>
          </cell>
          <cell r="P27">
            <v>43</v>
          </cell>
          <cell r="Q27">
            <v>50</v>
          </cell>
          <cell r="R27">
            <v>49</v>
          </cell>
          <cell r="S27">
            <v>57</v>
          </cell>
          <cell r="T27">
            <v>52</v>
          </cell>
          <cell r="U27">
            <v>53</v>
          </cell>
          <cell r="V27">
            <v>36</v>
          </cell>
          <cell r="W27">
            <v>2</v>
          </cell>
          <cell r="X27">
            <v>7</v>
          </cell>
          <cell r="Z27">
            <v>53</v>
          </cell>
          <cell r="AA27">
            <v>50</v>
          </cell>
          <cell r="AB27">
            <v>52</v>
          </cell>
          <cell r="AC27">
            <v>47</v>
          </cell>
          <cell r="AD27">
            <v>45</v>
          </cell>
          <cell r="AE27">
            <v>47</v>
          </cell>
          <cell r="AF27">
            <v>36</v>
          </cell>
          <cell r="AG27">
            <v>2</v>
          </cell>
          <cell r="AH27">
            <v>6</v>
          </cell>
        </row>
        <row r="28">
          <cell r="A28">
            <v>30</v>
          </cell>
          <cell r="B28">
            <v>30</v>
          </cell>
          <cell r="C28" t="str">
            <v>１８－Ｄ</v>
          </cell>
          <cell r="D28" t="str">
            <v>前田　弘毅</v>
          </cell>
          <cell r="E28" t="str">
            <v>東   京</v>
          </cell>
          <cell r="F28" t="str">
            <v>東芝エレベータ（株）</v>
          </cell>
          <cell r="H28">
            <v>542</v>
          </cell>
          <cell r="I28">
            <v>72</v>
          </cell>
          <cell r="J28">
            <v>4</v>
          </cell>
          <cell r="K28">
            <v>5</v>
          </cell>
          <cell r="M28">
            <v>265</v>
          </cell>
          <cell r="N28">
            <v>277</v>
          </cell>
          <cell r="P28">
            <v>36</v>
          </cell>
          <cell r="Q28">
            <v>49</v>
          </cell>
          <cell r="R28">
            <v>38</v>
          </cell>
          <cell r="S28">
            <v>48</v>
          </cell>
          <cell r="T28">
            <v>42</v>
          </cell>
          <cell r="U28">
            <v>52</v>
          </cell>
          <cell r="V28">
            <v>36</v>
          </cell>
          <cell r="W28">
            <v>2</v>
          </cell>
          <cell r="X28">
            <v>2</v>
          </cell>
          <cell r="Z28">
            <v>43</v>
          </cell>
          <cell r="AA28">
            <v>51</v>
          </cell>
          <cell r="AB28">
            <v>50</v>
          </cell>
          <cell r="AC28">
            <v>41</v>
          </cell>
          <cell r="AD28">
            <v>44</v>
          </cell>
          <cell r="AE28">
            <v>48</v>
          </cell>
          <cell r="AF28">
            <v>36</v>
          </cell>
          <cell r="AG28">
            <v>2</v>
          </cell>
          <cell r="AH28">
            <v>3</v>
          </cell>
        </row>
        <row r="29">
          <cell r="A29">
            <v>26</v>
          </cell>
          <cell r="B29">
            <v>26</v>
          </cell>
          <cell r="C29" t="str">
            <v>１９－Ａ</v>
          </cell>
          <cell r="D29" t="str">
            <v>中村　健一</v>
          </cell>
          <cell r="E29" t="str">
            <v>長   崎</v>
          </cell>
          <cell r="F29" t="str">
            <v>長崎県立虹の原養護学校講師</v>
          </cell>
          <cell r="H29">
            <v>553</v>
          </cell>
          <cell r="I29">
            <v>70</v>
          </cell>
          <cell r="J29">
            <v>1</v>
          </cell>
          <cell r="K29">
            <v>6</v>
          </cell>
          <cell r="M29">
            <v>286</v>
          </cell>
          <cell r="N29">
            <v>267</v>
          </cell>
          <cell r="P29">
            <v>50</v>
          </cell>
          <cell r="Q29">
            <v>40</v>
          </cell>
          <cell r="R29">
            <v>49</v>
          </cell>
          <cell r="S29">
            <v>46</v>
          </cell>
          <cell r="T29">
            <v>51</v>
          </cell>
          <cell r="U29">
            <v>50</v>
          </cell>
          <cell r="V29">
            <v>36</v>
          </cell>
          <cell r="W29">
            <v>1</v>
          </cell>
          <cell r="X29">
            <v>3</v>
          </cell>
          <cell r="Z29">
            <v>44</v>
          </cell>
          <cell r="AA29">
            <v>49</v>
          </cell>
          <cell r="AB29">
            <v>46</v>
          </cell>
          <cell r="AC29">
            <v>53</v>
          </cell>
          <cell r="AD29">
            <v>47</v>
          </cell>
          <cell r="AE29">
            <v>28</v>
          </cell>
          <cell r="AF29">
            <v>34</v>
          </cell>
          <cell r="AG29">
            <v>0</v>
          </cell>
          <cell r="AH29">
            <v>3</v>
          </cell>
        </row>
        <row r="30">
          <cell r="A30">
            <v>27</v>
          </cell>
          <cell r="B30">
            <v>27</v>
          </cell>
          <cell r="C30" t="str">
            <v>１９－Ｂ</v>
          </cell>
          <cell r="D30" t="str">
            <v>小野寺　豊彦</v>
          </cell>
          <cell r="E30" t="str">
            <v>宮   城</v>
          </cell>
          <cell r="F30" t="str">
            <v>スタンレー（株）</v>
          </cell>
          <cell r="H30">
            <v>551</v>
          </cell>
          <cell r="I30">
            <v>71</v>
          </cell>
          <cell r="J30">
            <v>1</v>
          </cell>
          <cell r="K30">
            <v>7</v>
          </cell>
          <cell r="M30">
            <v>265</v>
          </cell>
          <cell r="N30">
            <v>286</v>
          </cell>
          <cell r="P30">
            <v>43</v>
          </cell>
          <cell r="Q30">
            <v>47</v>
          </cell>
          <cell r="R30">
            <v>38</v>
          </cell>
          <cell r="S30">
            <v>44</v>
          </cell>
          <cell r="T30">
            <v>43</v>
          </cell>
          <cell r="U30">
            <v>50</v>
          </cell>
          <cell r="V30">
            <v>35</v>
          </cell>
          <cell r="W30">
            <v>1</v>
          </cell>
          <cell r="X30">
            <v>5</v>
          </cell>
          <cell r="Z30">
            <v>48</v>
          </cell>
          <cell r="AA30">
            <v>45</v>
          </cell>
          <cell r="AB30">
            <v>47</v>
          </cell>
          <cell r="AC30">
            <v>52</v>
          </cell>
          <cell r="AD30">
            <v>46</v>
          </cell>
          <cell r="AE30">
            <v>48</v>
          </cell>
          <cell r="AF30">
            <v>36</v>
          </cell>
          <cell r="AG30">
            <v>0</v>
          </cell>
          <cell r="AH30">
            <v>2</v>
          </cell>
        </row>
        <row r="31">
          <cell r="A31">
            <v>5</v>
          </cell>
          <cell r="B31">
            <v>5</v>
          </cell>
          <cell r="C31" t="str">
            <v>１９－Ｃ</v>
          </cell>
          <cell r="D31" t="str">
            <v>湯脇　英夫</v>
          </cell>
          <cell r="E31" t="str">
            <v>岡   山</v>
          </cell>
          <cell r="F31" t="str">
            <v>倉敷芸術科学大学職員</v>
          </cell>
          <cell r="H31">
            <v>593</v>
          </cell>
          <cell r="I31">
            <v>72</v>
          </cell>
          <cell r="J31">
            <v>2</v>
          </cell>
          <cell r="K31">
            <v>7</v>
          </cell>
          <cell r="M31">
            <v>293</v>
          </cell>
          <cell r="N31">
            <v>300</v>
          </cell>
          <cell r="P31">
            <v>46</v>
          </cell>
          <cell r="Q31">
            <v>53</v>
          </cell>
          <cell r="R31">
            <v>51</v>
          </cell>
          <cell r="S31">
            <v>46</v>
          </cell>
          <cell r="T31">
            <v>49</v>
          </cell>
          <cell r="U31">
            <v>48</v>
          </cell>
          <cell r="V31">
            <v>36</v>
          </cell>
          <cell r="W31">
            <v>1</v>
          </cell>
          <cell r="X31">
            <v>4</v>
          </cell>
          <cell r="Z31">
            <v>50</v>
          </cell>
          <cell r="AA31">
            <v>49</v>
          </cell>
          <cell r="AB31">
            <v>51</v>
          </cell>
          <cell r="AC31">
            <v>51</v>
          </cell>
          <cell r="AD31">
            <v>54</v>
          </cell>
          <cell r="AE31">
            <v>45</v>
          </cell>
          <cell r="AF31">
            <v>36</v>
          </cell>
          <cell r="AG31">
            <v>1</v>
          </cell>
          <cell r="AH31">
            <v>3</v>
          </cell>
        </row>
        <row r="32">
          <cell r="A32">
            <v>19</v>
          </cell>
          <cell r="B32">
            <v>19</v>
          </cell>
          <cell r="C32" t="str">
            <v>１９－Ｄ</v>
          </cell>
          <cell r="D32" t="str">
            <v>梅沢　真一</v>
          </cell>
          <cell r="E32" t="str">
            <v>東   京</v>
          </cell>
          <cell r="F32" t="str">
            <v>渋谷アーチェリー</v>
          </cell>
          <cell r="H32">
            <v>561</v>
          </cell>
          <cell r="I32">
            <v>72</v>
          </cell>
          <cell r="J32">
            <v>1</v>
          </cell>
          <cell r="K32">
            <v>4</v>
          </cell>
          <cell r="M32">
            <v>280</v>
          </cell>
          <cell r="N32">
            <v>281</v>
          </cell>
          <cell r="P32">
            <v>41</v>
          </cell>
          <cell r="Q32">
            <v>45</v>
          </cell>
          <cell r="R32">
            <v>48</v>
          </cell>
          <cell r="S32">
            <v>43</v>
          </cell>
          <cell r="T32">
            <v>48</v>
          </cell>
          <cell r="U32">
            <v>55</v>
          </cell>
          <cell r="V32">
            <v>36</v>
          </cell>
          <cell r="W32">
            <v>1</v>
          </cell>
          <cell r="X32">
            <v>2</v>
          </cell>
          <cell r="Z32">
            <v>45</v>
          </cell>
          <cell r="AA32">
            <v>46</v>
          </cell>
          <cell r="AB32">
            <v>47</v>
          </cell>
          <cell r="AC32">
            <v>47</v>
          </cell>
          <cell r="AD32">
            <v>49</v>
          </cell>
          <cell r="AE32">
            <v>47</v>
          </cell>
          <cell r="AF32">
            <v>36</v>
          </cell>
          <cell r="AG32">
            <v>0</v>
          </cell>
          <cell r="AH32">
            <v>2</v>
          </cell>
        </row>
        <row r="33">
          <cell r="A33">
            <v>10</v>
          </cell>
          <cell r="B33">
            <v>10</v>
          </cell>
          <cell r="C33" t="str">
            <v>２０－Ａ</v>
          </cell>
          <cell r="D33" t="str">
            <v>粥川　　真</v>
          </cell>
          <cell r="E33" t="str">
            <v>長   野</v>
          </cell>
          <cell r="F33" t="str">
            <v>ﾊﾟﾅｿﾆｯｸＳＳﾏｰｹﾃｨﾝｸﾞ（株）</v>
          </cell>
          <cell r="H33">
            <v>578</v>
          </cell>
          <cell r="I33">
            <v>72</v>
          </cell>
          <cell r="J33">
            <v>6</v>
          </cell>
          <cell r="K33">
            <v>12</v>
          </cell>
          <cell r="M33">
            <v>280</v>
          </cell>
          <cell r="N33">
            <v>298</v>
          </cell>
          <cell r="P33">
            <v>49</v>
          </cell>
          <cell r="Q33">
            <v>42</v>
          </cell>
          <cell r="R33">
            <v>54</v>
          </cell>
          <cell r="S33">
            <v>44</v>
          </cell>
          <cell r="T33">
            <v>46</v>
          </cell>
          <cell r="U33">
            <v>45</v>
          </cell>
          <cell r="V33">
            <v>36</v>
          </cell>
          <cell r="W33">
            <v>3</v>
          </cell>
          <cell r="X33">
            <v>5</v>
          </cell>
          <cell r="Z33">
            <v>50</v>
          </cell>
          <cell r="AA33">
            <v>49</v>
          </cell>
          <cell r="AB33">
            <v>54</v>
          </cell>
          <cell r="AC33">
            <v>47</v>
          </cell>
          <cell r="AD33">
            <v>49</v>
          </cell>
          <cell r="AE33">
            <v>49</v>
          </cell>
          <cell r="AF33">
            <v>36</v>
          </cell>
          <cell r="AG33">
            <v>3</v>
          </cell>
          <cell r="AH33">
            <v>7</v>
          </cell>
        </row>
        <row r="34">
          <cell r="A34">
            <v>28</v>
          </cell>
          <cell r="B34">
            <v>28</v>
          </cell>
          <cell r="C34" t="str">
            <v>２０－Ｂ</v>
          </cell>
          <cell r="D34" t="str">
            <v>吉冨　和成</v>
          </cell>
          <cell r="E34" t="str">
            <v>山   口</v>
          </cell>
          <cell r="F34" t="str">
            <v>久賀町役場</v>
          </cell>
          <cell r="H34">
            <v>550</v>
          </cell>
          <cell r="I34">
            <v>72</v>
          </cell>
          <cell r="J34">
            <v>2</v>
          </cell>
          <cell r="K34">
            <v>5</v>
          </cell>
          <cell r="M34">
            <v>280</v>
          </cell>
          <cell r="N34">
            <v>270</v>
          </cell>
          <cell r="P34">
            <v>46</v>
          </cell>
          <cell r="Q34">
            <v>43</v>
          </cell>
          <cell r="R34">
            <v>44</v>
          </cell>
          <cell r="S34">
            <v>49</v>
          </cell>
          <cell r="T34">
            <v>51</v>
          </cell>
          <cell r="U34">
            <v>47</v>
          </cell>
          <cell r="V34">
            <v>36</v>
          </cell>
          <cell r="W34">
            <v>2</v>
          </cell>
          <cell r="X34">
            <v>4</v>
          </cell>
          <cell r="Z34">
            <v>44</v>
          </cell>
          <cell r="AA34">
            <v>41</v>
          </cell>
          <cell r="AB34">
            <v>45</v>
          </cell>
          <cell r="AC34">
            <v>42</v>
          </cell>
          <cell r="AD34">
            <v>51</v>
          </cell>
          <cell r="AE34">
            <v>47</v>
          </cell>
          <cell r="AF34">
            <v>36</v>
          </cell>
          <cell r="AG34">
            <v>0</v>
          </cell>
          <cell r="AH34">
            <v>1</v>
          </cell>
        </row>
        <row r="35">
          <cell r="A35">
            <v>3</v>
          </cell>
          <cell r="B35">
            <v>3</v>
          </cell>
          <cell r="C35" t="str">
            <v>２０－Ｃ</v>
          </cell>
          <cell r="D35" t="str">
            <v>枯木　将克</v>
          </cell>
          <cell r="E35" t="str">
            <v>岡   山</v>
          </cell>
          <cell r="F35" t="str">
            <v>双備塗装工業所</v>
          </cell>
          <cell r="H35">
            <v>601</v>
          </cell>
          <cell r="I35">
            <v>72</v>
          </cell>
          <cell r="J35">
            <v>2</v>
          </cell>
          <cell r="K35">
            <v>12</v>
          </cell>
          <cell r="M35">
            <v>296</v>
          </cell>
          <cell r="N35">
            <v>305</v>
          </cell>
          <cell r="P35">
            <v>53</v>
          </cell>
          <cell r="Q35">
            <v>49</v>
          </cell>
          <cell r="R35">
            <v>50</v>
          </cell>
          <cell r="S35">
            <v>46</v>
          </cell>
          <cell r="T35">
            <v>45</v>
          </cell>
          <cell r="U35">
            <v>53</v>
          </cell>
          <cell r="V35">
            <v>36</v>
          </cell>
          <cell r="W35">
            <v>2</v>
          </cell>
          <cell r="X35">
            <v>7</v>
          </cell>
          <cell r="Z35">
            <v>51</v>
          </cell>
          <cell r="AA35">
            <v>52</v>
          </cell>
          <cell r="AB35">
            <v>50</v>
          </cell>
          <cell r="AC35">
            <v>51</v>
          </cell>
          <cell r="AD35">
            <v>51</v>
          </cell>
          <cell r="AE35">
            <v>50</v>
          </cell>
          <cell r="AF35">
            <v>36</v>
          </cell>
          <cell r="AG35">
            <v>0</v>
          </cell>
          <cell r="AH35">
            <v>5</v>
          </cell>
        </row>
        <row r="36">
          <cell r="A36">
            <v>17</v>
          </cell>
          <cell r="B36">
            <v>17</v>
          </cell>
          <cell r="C36" t="str">
            <v>２０－Ｄ</v>
          </cell>
          <cell r="D36" t="str">
            <v>浅田　佳彦</v>
          </cell>
          <cell r="E36" t="str">
            <v>東   京</v>
          </cell>
          <cell r="F36" t="str">
            <v>渋谷アーチェリー</v>
          </cell>
          <cell r="H36">
            <v>566</v>
          </cell>
          <cell r="I36">
            <v>72</v>
          </cell>
          <cell r="J36">
            <v>5</v>
          </cell>
          <cell r="K36">
            <v>10</v>
          </cell>
          <cell r="M36">
            <v>276</v>
          </cell>
          <cell r="N36">
            <v>290</v>
          </cell>
          <cell r="P36">
            <v>42</v>
          </cell>
          <cell r="Q36">
            <v>47</v>
          </cell>
          <cell r="R36">
            <v>47</v>
          </cell>
          <cell r="S36">
            <v>48</v>
          </cell>
          <cell r="T36">
            <v>45</v>
          </cell>
          <cell r="U36">
            <v>47</v>
          </cell>
          <cell r="V36">
            <v>36</v>
          </cell>
          <cell r="W36">
            <v>2</v>
          </cell>
          <cell r="X36">
            <v>4</v>
          </cell>
          <cell r="Z36">
            <v>45</v>
          </cell>
          <cell r="AA36">
            <v>51</v>
          </cell>
          <cell r="AB36">
            <v>48</v>
          </cell>
          <cell r="AC36">
            <v>46</v>
          </cell>
          <cell r="AD36">
            <v>49</v>
          </cell>
          <cell r="AE36">
            <v>51</v>
          </cell>
          <cell r="AF36">
            <v>36</v>
          </cell>
          <cell r="AG36">
            <v>3</v>
          </cell>
          <cell r="AH36">
            <v>6</v>
          </cell>
        </row>
        <row r="37">
          <cell r="A37">
            <v>20</v>
          </cell>
          <cell r="B37">
            <v>20</v>
          </cell>
          <cell r="C37" t="str">
            <v>２１－Ａ</v>
          </cell>
          <cell r="D37" t="str">
            <v>駒場　利生</v>
          </cell>
          <cell r="E37" t="str">
            <v>宮   崎</v>
          </cell>
          <cell r="F37" t="str">
            <v>九州保健福祉大学職員</v>
          </cell>
          <cell r="H37">
            <v>560</v>
          </cell>
          <cell r="I37">
            <v>69</v>
          </cell>
          <cell r="J37">
            <v>3</v>
          </cell>
          <cell r="K37">
            <v>9</v>
          </cell>
          <cell r="M37">
            <v>280</v>
          </cell>
          <cell r="N37">
            <v>280</v>
          </cell>
          <cell r="P37">
            <v>50</v>
          </cell>
          <cell r="Q37">
            <v>42</v>
          </cell>
          <cell r="R37">
            <v>39</v>
          </cell>
          <cell r="S37">
            <v>52</v>
          </cell>
          <cell r="T37">
            <v>49</v>
          </cell>
          <cell r="U37">
            <v>48</v>
          </cell>
          <cell r="V37">
            <v>35</v>
          </cell>
          <cell r="W37">
            <v>3</v>
          </cell>
          <cell r="X37">
            <v>6</v>
          </cell>
          <cell r="Z37">
            <v>52</v>
          </cell>
          <cell r="AA37">
            <v>46</v>
          </cell>
          <cell r="AB37">
            <v>44</v>
          </cell>
          <cell r="AC37">
            <v>45</v>
          </cell>
          <cell r="AD37">
            <v>43</v>
          </cell>
          <cell r="AE37">
            <v>50</v>
          </cell>
          <cell r="AF37">
            <v>34</v>
          </cell>
          <cell r="AG37">
            <v>0</v>
          </cell>
          <cell r="AH37">
            <v>3</v>
          </cell>
        </row>
        <row r="38">
          <cell r="A38">
            <v>31</v>
          </cell>
          <cell r="B38">
            <v>31</v>
          </cell>
          <cell r="C38" t="str">
            <v>２１－Ｂ</v>
          </cell>
          <cell r="D38" t="str">
            <v>　脇　　毅</v>
          </cell>
          <cell r="E38" t="str">
            <v>和歌山</v>
          </cell>
          <cell r="F38" t="str">
            <v>和歌山県教育庁生涯学習局ｽﾎﾟｰﾂ課</v>
          </cell>
          <cell r="H38">
            <v>540</v>
          </cell>
          <cell r="I38">
            <v>72</v>
          </cell>
          <cell r="J38">
            <v>6</v>
          </cell>
          <cell r="K38">
            <v>7</v>
          </cell>
          <cell r="M38">
            <v>265</v>
          </cell>
          <cell r="N38">
            <v>275</v>
          </cell>
          <cell r="P38">
            <v>36</v>
          </cell>
          <cell r="Q38">
            <v>43</v>
          </cell>
          <cell r="R38">
            <v>45</v>
          </cell>
          <cell r="S38">
            <v>50</v>
          </cell>
          <cell r="T38">
            <v>49</v>
          </cell>
          <cell r="U38">
            <v>42</v>
          </cell>
          <cell r="V38">
            <v>36</v>
          </cell>
          <cell r="W38">
            <v>2</v>
          </cell>
          <cell r="X38">
            <v>3</v>
          </cell>
          <cell r="Z38">
            <v>46</v>
          </cell>
          <cell r="AA38">
            <v>49</v>
          </cell>
          <cell r="AB38">
            <v>47</v>
          </cell>
          <cell r="AC38">
            <v>47</v>
          </cell>
          <cell r="AD38">
            <v>47</v>
          </cell>
          <cell r="AE38">
            <v>39</v>
          </cell>
          <cell r="AF38">
            <v>36</v>
          </cell>
          <cell r="AG38">
            <v>4</v>
          </cell>
          <cell r="AH38">
            <v>4</v>
          </cell>
        </row>
        <row r="39">
          <cell r="A39">
            <v>22</v>
          </cell>
          <cell r="B39">
            <v>22</v>
          </cell>
          <cell r="C39" t="str">
            <v>２１－Ｃ</v>
          </cell>
          <cell r="D39" t="str">
            <v>衣笠　雄一</v>
          </cell>
          <cell r="E39" t="str">
            <v>岡   山</v>
          </cell>
          <cell r="F39" t="str">
            <v>　</v>
          </cell>
          <cell r="H39">
            <v>555</v>
          </cell>
          <cell r="I39">
            <v>72</v>
          </cell>
          <cell r="J39">
            <v>3</v>
          </cell>
          <cell r="K39">
            <v>11</v>
          </cell>
          <cell r="M39">
            <v>270</v>
          </cell>
          <cell r="N39">
            <v>285</v>
          </cell>
          <cell r="P39">
            <v>28</v>
          </cell>
          <cell r="Q39">
            <v>47</v>
          </cell>
          <cell r="R39">
            <v>47</v>
          </cell>
          <cell r="S39">
            <v>52</v>
          </cell>
          <cell r="T39">
            <v>46</v>
          </cell>
          <cell r="U39">
            <v>50</v>
          </cell>
          <cell r="V39">
            <v>36</v>
          </cell>
          <cell r="W39">
            <v>1</v>
          </cell>
          <cell r="X39">
            <v>5</v>
          </cell>
          <cell r="Z39">
            <v>46</v>
          </cell>
          <cell r="AA39">
            <v>48</v>
          </cell>
          <cell r="AB39">
            <v>47</v>
          </cell>
          <cell r="AC39">
            <v>50</v>
          </cell>
          <cell r="AD39">
            <v>48</v>
          </cell>
          <cell r="AE39">
            <v>46</v>
          </cell>
          <cell r="AF39">
            <v>36</v>
          </cell>
          <cell r="AG39">
            <v>2</v>
          </cell>
          <cell r="AH39">
            <v>6</v>
          </cell>
        </row>
        <row r="54">
          <cell r="A54">
            <v>1</v>
          </cell>
          <cell r="B54">
            <v>1</v>
          </cell>
          <cell r="C54" t="str">
            <v>１４－Ａ</v>
          </cell>
          <cell r="D54" t="str">
            <v>脇野　智和</v>
          </cell>
          <cell r="E54" t="str">
            <v>埼   玉</v>
          </cell>
          <cell r="F54" t="str">
            <v>自衛隊体育学校</v>
          </cell>
          <cell r="H54">
            <v>620</v>
          </cell>
          <cell r="I54">
            <v>72</v>
          </cell>
          <cell r="J54">
            <v>3</v>
          </cell>
          <cell r="K54">
            <v>17</v>
          </cell>
          <cell r="M54">
            <v>312</v>
          </cell>
          <cell r="N54">
            <v>308</v>
          </cell>
          <cell r="P54">
            <v>51</v>
          </cell>
          <cell r="Q54">
            <v>55</v>
          </cell>
          <cell r="R54">
            <v>53</v>
          </cell>
          <cell r="S54">
            <v>52</v>
          </cell>
          <cell r="T54">
            <v>46</v>
          </cell>
          <cell r="U54">
            <v>55</v>
          </cell>
          <cell r="V54">
            <v>36</v>
          </cell>
          <cell r="W54">
            <v>2</v>
          </cell>
          <cell r="X54">
            <v>11</v>
          </cell>
          <cell r="Z54">
            <v>50</v>
          </cell>
          <cell r="AA54">
            <v>50</v>
          </cell>
          <cell r="AB54">
            <v>51</v>
          </cell>
          <cell r="AC54">
            <v>51</v>
          </cell>
          <cell r="AD54">
            <v>53</v>
          </cell>
          <cell r="AE54">
            <v>53</v>
          </cell>
          <cell r="AF54">
            <v>36</v>
          </cell>
          <cell r="AG54">
            <v>1</v>
          </cell>
          <cell r="AH54">
            <v>6</v>
          </cell>
        </row>
        <row r="55">
          <cell r="A55">
            <v>2</v>
          </cell>
          <cell r="B55">
            <v>2</v>
          </cell>
          <cell r="C55" t="str">
            <v>１６－Ｄ</v>
          </cell>
          <cell r="D55" t="str">
            <v>木村　正純</v>
          </cell>
          <cell r="E55" t="str">
            <v>東   京</v>
          </cell>
          <cell r="F55" t="str">
            <v>（株）ルネサス販売</v>
          </cell>
          <cell r="H55">
            <v>616</v>
          </cell>
          <cell r="I55">
            <v>72</v>
          </cell>
          <cell r="J55">
            <v>2</v>
          </cell>
          <cell r="K55">
            <v>13</v>
          </cell>
          <cell r="M55">
            <v>307</v>
          </cell>
          <cell r="N55">
            <v>309</v>
          </cell>
          <cell r="P55">
            <v>48</v>
          </cell>
          <cell r="Q55">
            <v>47</v>
          </cell>
          <cell r="R55">
            <v>55</v>
          </cell>
          <cell r="S55">
            <v>51</v>
          </cell>
          <cell r="T55">
            <v>53</v>
          </cell>
          <cell r="U55">
            <v>53</v>
          </cell>
          <cell r="V55">
            <v>36</v>
          </cell>
          <cell r="W55">
            <v>0</v>
          </cell>
          <cell r="X55">
            <v>6</v>
          </cell>
          <cell r="Z55">
            <v>56</v>
          </cell>
          <cell r="AA55">
            <v>53</v>
          </cell>
          <cell r="AB55">
            <v>51</v>
          </cell>
          <cell r="AC55">
            <v>55</v>
          </cell>
          <cell r="AD55">
            <v>45</v>
          </cell>
          <cell r="AE55">
            <v>49</v>
          </cell>
          <cell r="AF55">
            <v>36</v>
          </cell>
          <cell r="AG55">
            <v>2</v>
          </cell>
          <cell r="AH55">
            <v>7</v>
          </cell>
        </row>
        <row r="56">
          <cell r="A56">
            <v>3</v>
          </cell>
          <cell r="B56">
            <v>3</v>
          </cell>
          <cell r="C56" t="str">
            <v>２０－Ｃ</v>
          </cell>
          <cell r="D56" t="str">
            <v>枯木　将克</v>
          </cell>
          <cell r="E56" t="str">
            <v>岡   山</v>
          </cell>
          <cell r="F56" t="str">
            <v>双備塗装工業所</v>
          </cell>
          <cell r="H56">
            <v>601</v>
          </cell>
          <cell r="I56">
            <v>72</v>
          </cell>
          <cell r="J56">
            <v>2</v>
          </cell>
          <cell r="K56">
            <v>12</v>
          </cell>
          <cell r="M56">
            <v>296</v>
          </cell>
          <cell r="N56">
            <v>305</v>
          </cell>
          <cell r="P56">
            <v>53</v>
          </cell>
          <cell r="Q56">
            <v>49</v>
          </cell>
          <cell r="R56">
            <v>50</v>
          </cell>
          <cell r="S56">
            <v>46</v>
          </cell>
          <cell r="T56">
            <v>45</v>
          </cell>
          <cell r="U56">
            <v>53</v>
          </cell>
          <cell r="V56">
            <v>36</v>
          </cell>
          <cell r="W56">
            <v>2</v>
          </cell>
          <cell r="X56">
            <v>7</v>
          </cell>
          <cell r="Z56">
            <v>51</v>
          </cell>
          <cell r="AA56">
            <v>52</v>
          </cell>
          <cell r="AB56">
            <v>50</v>
          </cell>
          <cell r="AC56">
            <v>51</v>
          </cell>
          <cell r="AD56">
            <v>51</v>
          </cell>
          <cell r="AE56">
            <v>50</v>
          </cell>
          <cell r="AF56">
            <v>36</v>
          </cell>
          <cell r="AG56">
            <v>0</v>
          </cell>
          <cell r="AH56">
            <v>5</v>
          </cell>
        </row>
        <row r="57">
          <cell r="A57">
            <v>4</v>
          </cell>
          <cell r="B57">
            <v>4</v>
          </cell>
          <cell r="C57" t="str">
            <v>１８－Ｃ</v>
          </cell>
          <cell r="D57" t="str">
            <v>稲本　雅由</v>
          </cell>
          <cell r="E57" t="str">
            <v>岡   山</v>
          </cell>
          <cell r="F57" t="str">
            <v>岡山県体育協会</v>
          </cell>
          <cell r="H57">
            <v>598</v>
          </cell>
          <cell r="I57">
            <v>72</v>
          </cell>
          <cell r="J57">
            <v>4</v>
          </cell>
          <cell r="K57">
            <v>13</v>
          </cell>
          <cell r="M57">
            <v>304</v>
          </cell>
          <cell r="N57">
            <v>294</v>
          </cell>
          <cell r="P57">
            <v>43</v>
          </cell>
          <cell r="Q57">
            <v>50</v>
          </cell>
          <cell r="R57">
            <v>49</v>
          </cell>
          <cell r="S57">
            <v>57</v>
          </cell>
          <cell r="T57">
            <v>52</v>
          </cell>
          <cell r="U57">
            <v>53</v>
          </cell>
          <cell r="V57">
            <v>36</v>
          </cell>
          <cell r="W57">
            <v>2</v>
          </cell>
          <cell r="X57">
            <v>7</v>
          </cell>
          <cell r="Z57">
            <v>53</v>
          </cell>
          <cell r="AA57">
            <v>50</v>
          </cell>
          <cell r="AB57">
            <v>52</v>
          </cell>
          <cell r="AC57">
            <v>47</v>
          </cell>
          <cell r="AD57">
            <v>45</v>
          </cell>
          <cell r="AE57">
            <v>47</v>
          </cell>
          <cell r="AF57">
            <v>36</v>
          </cell>
          <cell r="AG57">
            <v>2</v>
          </cell>
          <cell r="AH57">
            <v>6</v>
          </cell>
        </row>
        <row r="58">
          <cell r="A58">
            <v>5</v>
          </cell>
          <cell r="B58">
            <v>5</v>
          </cell>
          <cell r="C58" t="str">
            <v>１９－Ｃ</v>
          </cell>
          <cell r="D58" t="str">
            <v>湯脇　英夫</v>
          </cell>
          <cell r="E58" t="str">
            <v>岡   山</v>
          </cell>
          <cell r="F58" t="str">
            <v>倉敷芸術科学大学職員</v>
          </cell>
          <cell r="H58">
            <v>593</v>
          </cell>
          <cell r="I58">
            <v>72</v>
          </cell>
          <cell r="J58">
            <v>2</v>
          </cell>
          <cell r="K58">
            <v>7</v>
          </cell>
          <cell r="M58">
            <v>293</v>
          </cell>
          <cell r="N58">
            <v>300</v>
          </cell>
          <cell r="P58">
            <v>46</v>
          </cell>
          <cell r="Q58">
            <v>53</v>
          </cell>
          <cell r="R58">
            <v>51</v>
          </cell>
          <cell r="S58">
            <v>46</v>
          </cell>
          <cell r="T58">
            <v>49</v>
          </cell>
          <cell r="U58">
            <v>48</v>
          </cell>
          <cell r="V58">
            <v>36</v>
          </cell>
          <cell r="W58">
            <v>1</v>
          </cell>
          <cell r="X58">
            <v>4</v>
          </cell>
          <cell r="Z58">
            <v>50</v>
          </cell>
          <cell r="AA58">
            <v>49</v>
          </cell>
          <cell r="AB58">
            <v>51</v>
          </cell>
          <cell r="AC58">
            <v>51</v>
          </cell>
          <cell r="AD58">
            <v>54</v>
          </cell>
          <cell r="AE58">
            <v>45</v>
          </cell>
          <cell r="AF58">
            <v>36</v>
          </cell>
          <cell r="AG58">
            <v>1</v>
          </cell>
          <cell r="AH58">
            <v>3</v>
          </cell>
        </row>
        <row r="59">
          <cell r="A59">
            <v>6</v>
          </cell>
          <cell r="B59">
            <v>6</v>
          </cell>
          <cell r="C59" t="str">
            <v>１７－Ｂ</v>
          </cell>
          <cell r="D59" t="str">
            <v>末口　広宣</v>
          </cell>
          <cell r="E59" t="str">
            <v>兵   庫</v>
          </cell>
          <cell r="F59" t="str">
            <v>滝野町役場</v>
          </cell>
          <cell r="H59">
            <v>585</v>
          </cell>
          <cell r="I59">
            <v>72</v>
          </cell>
          <cell r="J59">
            <v>2</v>
          </cell>
          <cell r="K59">
            <v>7</v>
          </cell>
          <cell r="M59">
            <v>287</v>
          </cell>
          <cell r="N59">
            <v>298</v>
          </cell>
          <cell r="P59">
            <v>45</v>
          </cell>
          <cell r="Q59">
            <v>50</v>
          </cell>
          <cell r="R59">
            <v>49</v>
          </cell>
          <cell r="S59">
            <v>46</v>
          </cell>
          <cell r="T59">
            <v>52</v>
          </cell>
          <cell r="U59">
            <v>45</v>
          </cell>
          <cell r="V59">
            <v>36</v>
          </cell>
          <cell r="W59">
            <v>0</v>
          </cell>
          <cell r="X59">
            <v>1</v>
          </cell>
          <cell r="Z59">
            <v>53</v>
          </cell>
          <cell r="AA59">
            <v>44</v>
          </cell>
          <cell r="AB59">
            <v>51</v>
          </cell>
          <cell r="AC59">
            <v>50</v>
          </cell>
          <cell r="AD59">
            <v>51</v>
          </cell>
          <cell r="AE59">
            <v>49</v>
          </cell>
          <cell r="AF59">
            <v>36</v>
          </cell>
          <cell r="AG59">
            <v>2</v>
          </cell>
          <cell r="AH59">
            <v>6</v>
          </cell>
        </row>
        <row r="60">
          <cell r="A60">
            <v>7</v>
          </cell>
          <cell r="B60">
            <v>7</v>
          </cell>
          <cell r="C60" t="str">
            <v>１４－Ｃ</v>
          </cell>
          <cell r="D60" t="str">
            <v>中平　伸一</v>
          </cell>
          <cell r="E60" t="str">
            <v>大   阪</v>
          </cell>
          <cell r="F60" t="str">
            <v>日興商会（株）</v>
          </cell>
          <cell r="H60">
            <v>583</v>
          </cell>
          <cell r="I60">
            <v>71</v>
          </cell>
          <cell r="J60">
            <v>4</v>
          </cell>
          <cell r="K60">
            <v>12</v>
          </cell>
          <cell r="M60">
            <v>304</v>
          </cell>
          <cell r="N60">
            <v>279</v>
          </cell>
          <cell r="P60">
            <v>51</v>
          </cell>
          <cell r="Q60">
            <v>51</v>
          </cell>
          <cell r="R60">
            <v>48</v>
          </cell>
          <cell r="S60">
            <v>52</v>
          </cell>
          <cell r="T60">
            <v>51</v>
          </cell>
          <cell r="U60">
            <v>51</v>
          </cell>
          <cell r="V60">
            <v>36</v>
          </cell>
          <cell r="W60">
            <v>1</v>
          </cell>
          <cell r="X60">
            <v>4</v>
          </cell>
          <cell r="Z60">
            <v>47</v>
          </cell>
          <cell r="AA60">
            <v>45</v>
          </cell>
          <cell r="AB60">
            <v>49</v>
          </cell>
          <cell r="AC60">
            <v>52</v>
          </cell>
          <cell r="AD60">
            <v>40</v>
          </cell>
          <cell r="AE60">
            <v>46</v>
          </cell>
          <cell r="AF60">
            <v>35</v>
          </cell>
          <cell r="AG60">
            <v>3</v>
          </cell>
          <cell r="AH60">
            <v>8</v>
          </cell>
        </row>
        <row r="61">
          <cell r="A61">
            <v>8</v>
          </cell>
          <cell r="B61">
            <v>8</v>
          </cell>
          <cell r="C61" t="str">
            <v>１３－Ｂ</v>
          </cell>
          <cell r="D61" t="str">
            <v>濱野　裕二</v>
          </cell>
          <cell r="E61" t="str">
            <v>広   島</v>
          </cell>
          <cell r="F61" t="str">
            <v>（株）デオデオ</v>
          </cell>
          <cell r="H61">
            <v>582</v>
          </cell>
          <cell r="I61">
            <v>72</v>
          </cell>
          <cell r="J61">
            <v>3</v>
          </cell>
          <cell r="K61">
            <v>11</v>
          </cell>
          <cell r="M61">
            <v>286</v>
          </cell>
          <cell r="N61">
            <v>296</v>
          </cell>
          <cell r="P61">
            <v>44</v>
          </cell>
          <cell r="Q61">
            <v>50</v>
          </cell>
          <cell r="R61">
            <v>44</v>
          </cell>
          <cell r="S61">
            <v>49</v>
          </cell>
          <cell r="T61">
            <v>50</v>
          </cell>
          <cell r="U61">
            <v>49</v>
          </cell>
          <cell r="V61">
            <v>36</v>
          </cell>
          <cell r="W61">
            <v>1</v>
          </cell>
          <cell r="X61">
            <v>6</v>
          </cell>
          <cell r="Z61">
            <v>43</v>
          </cell>
          <cell r="AA61">
            <v>49</v>
          </cell>
          <cell r="AB61">
            <v>51</v>
          </cell>
          <cell r="AC61">
            <v>56</v>
          </cell>
          <cell r="AD61">
            <v>47</v>
          </cell>
          <cell r="AE61">
            <v>50</v>
          </cell>
          <cell r="AF61">
            <v>36</v>
          </cell>
          <cell r="AG61">
            <v>2</v>
          </cell>
          <cell r="AH61">
            <v>5</v>
          </cell>
        </row>
        <row r="62">
          <cell r="A62">
            <v>9</v>
          </cell>
          <cell r="B62">
            <v>9</v>
          </cell>
          <cell r="C62" t="str">
            <v>１６－Ａ</v>
          </cell>
          <cell r="D62" t="str">
            <v>玉井　文浩</v>
          </cell>
          <cell r="E62" t="str">
            <v>埼   玉</v>
          </cell>
          <cell r="F62" t="str">
            <v>自衛隊体育学校</v>
          </cell>
          <cell r="H62">
            <v>579</v>
          </cell>
          <cell r="I62">
            <v>72</v>
          </cell>
          <cell r="J62">
            <v>4</v>
          </cell>
          <cell r="K62">
            <v>12</v>
          </cell>
          <cell r="M62">
            <v>279</v>
          </cell>
          <cell r="N62">
            <v>300</v>
          </cell>
          <cell r="P62">
            <v>46</v>
          </cell>
          <cell r="Q62">
            <v>44</v>
          </cell>
          <cell r="R62">
            <v>41</v>
          </cell>
          <cell r="S62">
            <v>46</v>
          </cell>
          <cell r="T62">
            <v>51</v>
          </cell>
          <cell r="U62">
            <v>51</v>
          </cell>
          <cell r="V62">
            <v>36</v>
          </cell>
          <cell r="W62">
            <v>2</v>
          </cell>
          <cell r="X62">
            <v>7</v>
          </cell>
          <cell r="Z62">
            <v>52</v>
          </cell>
          <cell r="AA62">
            <v>49</v>
          </cell>
          <cell r="AB62">
            <v>53</v>
          </cell>
          <cell r="AC62">
            <v>42</v>
          </cell>
          <cell r="AD62">
            <v>49</v>
          </cell>
          <cell r="AE62">
            <v>55</v>
          </cell>
          <cell r="AF62">
            <v>36</v>
          </cell>
          <cell r="AG62">
            <v>2</v>
          </cell>
          <cell r="AH62">
            <v>5</v>
          </cell>
        </row>
        <row r="63">
          <cell r="A63">
            <v>10</v>
          </cell>
          <cell r="B63">
            <v>10</v>
          </cell>
          <cell r="C63" t="str">
            <v>２０－Ａ</v>
          </cell>
          <cell r="D63" t="str">
            <v>粥川　　真</v>
          </cell>
          <cell r="E63" t="str">
            <v>長   野</v>
          </cell>
          <cell r="F63" t="str">
            <v>ﾊﾟﾅｿﾆｯｸＳＳﾏｰｹﾃｨﾝｸﾞ（株）</v>
          </cell>
          <cell r="H63">
            <v>578</v>
          </cell>
          <cell r="I63">
            <v>72</v>
          </cell>
          <cell r="J63">
            <v>6</v>
          </cell>
          <cell r="K63">
            <v>12</v>
          </cell>
          <cell r="M63">
            <v>280</v>
          </cell>
          <cell r="N63">
            <v>298</v>
          </cell>
          <cell r="P63">
            <v>49</v>
          </cell>
          <cell r="Q63">
            <v>42</v>
          </cell>
          <cell r="R63">
            <v>54</v>
          </cell>
          <cell r="S63">
            <v>44</v>
          </cell>
          <cell r="T63">
            <v>46</v>
          </cell>
          <cell r="U63">
            <v>45</v>
          </cell>
          <cell r="V63">
            <v>36</v>
          </cell>
          <cell r="W63">
            <v>3</v>
          </cell>
          <cell r="X63">
            <v>5</v>
          </cell>
          <cell r="Z63">
            <v>50</v>
          </cell>
          <cell r="AA63">
            <v>49</v>
          </cell>
          <cell r="AB63">
            <v>54</v>
          </cell>
          <cell r="AC63">
            <v>47</v>
          </cell>
          <cell r="AD63">
            <v>49</v>
          </cell>
          <cell r="AE63">
            <v>49</v>
          </cell>
          <cell r="AF63">
            <v>36</v>
          </cell>
          <cell r="AG63">
            <v>3</v>
          </cell>
          <cell r="AH63">
            <v>7</v>
          </cell>
        </row>
        <row r="64">
          <cell r="A64">
            <v>11</v>
          </cell>
          <cell r="B64">
            <v>11</v>
          </cell>
          <cell r="C64" t="str">
            <v>１５－Ａ</v>
          </cell>
          <cell r="D64" t="str">
            <v>島野　隆二</v>
          </cell>
          <cell r="E64" t="str">
            <v>埼   玉</v>
          </cell>
          <cell r="F64" t="str">
            <v>自衛隊体育学校</v>
          </cell>
          <cell r="H64">
            <v>577</v>
          </cell>
          <cell r="I64">
            <v>72</v>
          </cell>
          <cell r="J64">
            <v>2</v>
          </cell>
          <cell r="K64">
            <v>12</v>
          </cell>
          <cell r="M64">
            <v>275</v>
          </cell>
          <cell r="N64">
            <v>302</v>
          </cell>
          <cell r="P64">
            <v>47</v>
          </cell>
          <cell r="Q64">
            <v>38</v>
          </cell>
          <cell r="R64">
            <v>45</v>
          </cell>
          <cell r="S64">
            <v>44</v>
          </cell>
          <cell r="T64">
            <v>53</v>
          </cell>
          <cell r="U64">
            <v>48</v>
          </cell>
          <cell r="V64">
            <v>36</v>
          </cell>
          <cell r="W64">
            <v>0</v>
          </cell>
          <cell r="X64">
            <v>4</v>
          </cell>
          <cell r="Z64">
            <v>53</v>
          </cell>
          <cell r="AA64">
            <v>46</v>
          </cell>
          <cell r="AB64">
            <v>49</v>
          </cell>
          <cell r="AC64">
            <v>51</v>
          </cell>
          <cell r="AD64">
            <v>55</v>
          </cell>
          <cell r="AE64">
            <v>48</v>
          </cell>
          <cell r="AF64">
            <v>36</v>
          </cell>
          <cell r="AG64">
            <v>2</v>
          </cell>
          <cell r="AH64">
            <v>8</v>
          </cell>
        </row>
        <row r="65">
          <cell r="A65">
            <v>12</v>
          </cell>
          <cell r="B65">
            <v>12</v>
          </cell>
          <cell r="C65" t="str">
            <v>１４－Ｄ</v>
          </cell>
          <cell r="D65" t="str">
            <v>坂本　隆輝</v>
          </cell>
          <cell r="E65" t="str">
            <v>熊   本</v>
          </cell>
          <cell r="F65" t="str">
            <v>（財）熊本県ｽﾎﾟｰﾂ振興事業団</v>
          </cell>
          <cell r="H65">
            <v>576</v>
          </cell>
          <cell r="I65">
            <v>72</v>
          </cell>
          <cell r="J65">
            <v>2</v>
          </cell>
          <cell r="K65">
            <v>10</v>
          </cell>
          <cell r="M65">
            <v>286</v>
          </cell>
          <cell r="N65">
            <v>290</v>
          </cell>
          <cell r="P65">
            <v>46</v>
          </cell>
          <cell r="Q65">
            <v>50</v>
          </cell>
          <cell r="R65">
            <v>41</v>
          </cell>
          <cell r="S65">
            <v>46</v>
          </cell>
          <cell r="T65">
            <v>49</v>
          </cell>
          <cell r="U65">
            <v>54</v>
          </cell>
          <cell r="V65">
            <v>36</v>
          </cell>
          <cell r="W65">
            <v>0</v>
          </cell>
          <cell r="X65">
            <v>3</v>
          </cell>
          <cell r="Z65">
            <v>52</v>
          </cell>
          <cell r="AA65">
            <v>48</v>
          </cell>
          <cell r="AB65">
            <v>45</v>
          </cell>
          <cell r="AC65">
            <v>47</v>
          </cell>
          <cell r="AD65">
            <v>50</v>
          </cell>
          <cell r="AE65">
            <v>48</v>
          </cell>
          <cell r="AF65">
            <v>36</v>
          </cell>
          <cell r="AG65">
            <v>2</v>
          </cell>
          <cell r="AH65">
            <v>7</v>
          </cell>
        </row>
        <row r="66">
          <cell r="A66">
            <v>13</v>
          </cell>
          <cell r="B66">
            <v>13</v>
          </cell>
          <cell r="C66" t="str">
            <v>１７－Ａ</v>
          </cell>
          <cell r="D66" t="str">
            <v>葛谷　亮信</v>
          </cell>
          <cell r="E66" t="str">
            <v>埼   玉</v>
          </cell>
          <cell r="F66" t="str">
            <v>自衛隊体育学校</v>
          </cell>
          <cell r="H66">
            <v>576</v>
          </cell>
          <cell r="I66">
            <v>72</v>
          </cell>
          <cell r="J66">
            <v>3</v>
          </cell>
          <cell r="K66">
            <v>9</v>
          </cell>
          <cell r="M66">
            <v>279</v>
          </cell>
          <cell r="N66">
            <v>297</v>
          </cell>
          <cell r="P66">
            <v>45</v>
          </cell>
          <cell r="Q66">
            <v>50</v>
          </cell>
          <cell r="R66">
            <v>40</v>
          </cell>
          <cell r="S66">
            <v>44</v>
          </cell>
          <cell r="T66">
            <v>49</v>
          </cell>
          <cell r="U66">
            <v>51</v>
          </cell>
          <cell r="V66">
            <v>36</v>
          </cell>
          <cell r="W66">
            <v>1</v>
          </cell>
          <cell r="X66">
            <v>4</v>
          </cell>
          <cell r="Z66">
            <v>51</v>
          </cell>
          <cell r="AA66">
            <v>48</v>
          </cell>
          <cell r="AB66">
            <v>51</v>
          </cell>
          <cell r="AC66">
            <v>53</v>
          </cell>
          <cell r="AD66">
            <v>50</v>
          </cell>
          <cell r="AE66">
            <v>44</v>
          </cell>
          <cell r="AF66">
            <v>36</v>
          </cell>
          <cell r="AG66">
            <v>2</v>
          </cell>
          <cell r="AH66">
            <v>5</v>
          </cell>
        </row>
        <row r="67">
          <cell r="A67">
            <v>14</v>
          </cell>
          <cell r="B67">
            <v>14</v>
          </cell>
          <cell r="C67" t="str">
            <v>１５－Ｃ</v>
          </cell>
          <cell r="D67" t="str">
            <v>小野　泰一朗</v>
          </cell>
          <cell r="E67" t="str">
            <v>大   阪</v>
          </cell>
          <cell r="F67" t="str">
            <v>ハスコエンタープライズ</v>
          </cell>
          <cell r="H67">
            <v>571</v>
          </cell>
          <cell r="I67">
            <v>72</v>
          </cell>
          <cell r="J67">
            <v>1</v>
          </cell>
          <cell r="K67">
            <v>9</v>
          </cell>
          <cell r="M67">
            <v>280</v>
          </cell>
          <cell r="N67">
            <v>291</v>
          </cell>
          <cell r="P67">
            <v>42</v>
          </cell>
          <cell r="Q67">
            <v>52</v>
          </cell>
          <cell r="R67">
            <v>41</v>
          </cell>
          <cell r="S67">
            <v>45</v>
          </cell>
          <cell r="T67">
            <v>47</v>
          </cell>
          <cell r="U67">
            <v>53</v>
          </cell>
          <cell r="V67">
            <v>36</v>
          </cell>
          <cell r="W67">
            <v>0</v>
          </cell>
          <cell r="X67">
            <v>6</v>
          </cell>
          <cell r="Z67">
            <v>46</v>
          </cell>
          <cell r="AA67">
            <v>51</v>
          </cell>
          <cell r="AB67">
            <v>48</v>
          </cell>
          <cell r="AC67">
            <v>49</v>
          </cell>
          <cell r="AD67">
            <v>47</v>
          </cell>
          <cell r="AE67">
            <v>50</v>
          </cell>
          <cell r="AF67">
            <v>36</v>
          </cell>
          <cell r="AG67">
            <v>1</v>
          </cell>
          <cell r="AH67">
            <v>3</v>
          </cell>
        </row>
        <row r="68">
          <cell r="A68">
            <v>15</v>
          </cell>
          <cell r="B68">
            <v>15</v>
          </cell>
          <cell r="C68" t="str">
            <v>１６－Ｃ</v>
          </cell>
          <cell r="D68" t="str">
            <v>栗秋　一誠</v>
          </cell>
          <cell r="E68" t="str">
            <v>大   分</v>
          </cell>
          <cell r="F68" t="str">
            <v>狭間町役場</v>
          </cell>
          <cell r="H68">
            <v>570</v>
          </cell>
          <cell r="I68">
            <v>72</v>
          </cell>
          <cell r="J68">
            <v>4</v>
          </cell>
          <cell r="K68">
            <v>8</v>
          </cell>
          <cell r="M68">
            <v>274</v>
          </cell>
          <cell r="N68">
            <v>296</v>
          </cell>
          <cell r="P68">
            <v>43</v>
          </cell>
          <cell r="Q68">
            <v>52</v>
          </cell>
          <cell r="R68">
            <v>48</v>
          </cell>
          <cell r="S68">
            <v>39</v>
          </cell>
          <cell r="T68">
            <v>45</v>
          </cell>
          <cell r="U68">
            <v>47</v>
          </cell>
          <cell r="V68">
            <v>36</v>
          </cell>
          <cell r="W68">
            <v>3</v>
          </cell>
          <cell r="X68">
            <v>5</v>
          </cell>
          <cell r="Z68">
            <v>50</v>
          </cell>
          <cell r="AA68">
            <v>45</v>
          </cell>
          <cell r="AB68">
            <v>55</v>
          </cell>
          <cell r="AC68">
            <v>49</v>
          </cell>
          <cell r="AD68">
            <v>49</v>
          </cell>
          <cell r="AE68">
            <v>48</v>
          </cell>
          <cell r="AF68">
            <v>36</v>
          </cell>
          <cell r="AG68">
            <v>1</v>
          </cell>
          <cell r="AH68">
            <v>3</v>
          </cell>
        </row>
        <row r="69">
          <cell r="A69">
            <v>16</v>
          </cell>
          <cell r="B69">
            <v>16</v>
          </cell>
          <cell r="C69" t="str">
            <v>１３－Ａ</v>
          </cell>
          <cell r="D69" t="str">
            <v>重谷　圭詞郎</v>
          </cell>
          <cell r="E69" t="str">
            <v>埼   玉</v>
          </cell>
          <cell r="F69" t="str">
            <v>自衛隊体育学校</v>
          </cell>
          <cell r="H69">
            <v>570</v>
          </cell>
          <cell r="I69">
            <v>72</v>
          </cell>
          <cell r="J69">
            <v>1</v>
          </cell>
          <cell r="K69">
            <v>5</v>
          </cell>
          <cell r="M69">
            <v>269</v>
          </cell>
          <cell r="N69">
            <v>301</v>
          </cell>
          <cell r="P69">
            <v>46</v>
          </cell>
          <cell r="Q69">
            <v>45</v>
          </cell>
          <cell r="R69">
            <v>40</v>
          </cell>
          <cell r="S69">
            <v>41</v>
          </cell>
          <cell r="T69">
            <v>48</v>
          </cell>
          <cell r="U69">
            <v>49</v>
          </cell>
          <cell r="V69">
            <v>36</v>
          </cell>
          <cell r="W69">
            <v>0</v>
          </cell>
          <cell r="X69">
            <v>2</v>
          </cell>
          <cell r="Z69">
            <v>49</v>
          </cell>
          <cell r="AA69">
            <v>49</v>
          </cell>
          <cell r="AB69">
            <v>54</v>
          </cell>
          <cell r="AC69">
            <v>52</v>
          </cell>
          <cell r="AD69">
            <v>49</v>
          </cell>
          <cell r="AE69">
            <v>48</v>
          </cell>
          <cell r="AF69">
            <v>36</v>
          </cell>
          <cell r="AG69">
            <v>1</v>
          </cell>
          <cell r="AH69">
            <v>3</v>
          </cell>
        </row>
        <row r="70">
          <cell r="A70">
            <v>17</v>
          </cell>
          <cell r="B70">
            <v>17</v>
          </cell>
          <cell r="C70" t="str">
            <v>２０－Ｄ</v>
          </cell>
          <cell r="D70" t="str">
            <v>浅田　佳彦</v>
          </cell>
          <cell r="E70" t="str">
            <v>東   京</v>
          </cell>
          <cell r="F70" t="str">
            <v>渋谷アーチェリー</v>
          </cell>
          <cell r="H70">
            <v>566</v>
          </cell>
          <cell r="I70">
            <v>72</v>
          </cell>
          <cell r="J70">
            <v>5</v>
          </cell>
          <cell r="K70">
            <v>10</v>
          </cell>
          <cell r="M70">
            <v>276</v>
          </cell>
          <cell r="N70">
            <v>290</v>
          </cell>
          <cell r="P70">
            <v>42</v>
          </cell>
          <cell r="Q70">
            <v>47</v>
          </cell>
          <cell r="R70">
            <v>47</v>
          </cell>
          <cell r="S70">
            <v>48</v>
          </cell>
          <cell r="T70">
            <v>45</v>
          </cell>
          <cell r="U70">
            <v>47</v>
          </cell>
          <cell r="V70">
            <v>36</v>
          </cell>
          <cell r="W70">
            <v>2</v>
          </cell>
          <cell r="X70">
            <v>4</v>
          </cell>
          <cell r="Z70">
            <v>45</v>
          </cell>
          <cell r="AA70">
            <v>51</v>
          </cell>
          <cell r="AB70">
            <v>48</v>
          </cell>
          <cell r="AC70">
            <v>46</v>
          </cell>
          <cell r="AD70">
            <v>49</v>
          </cell>
          <cell r="AE70">
            <v>51</v>
          </cell>
          <cell r="AF70">
            <v>36</v>
          </cell>
          <cell r="AG70">
            <v>3</v>
          </cell>
          <cell r="AH70">
            <v>6</v>
          </cell>
        </row>
        <row r="71">
          <cell r="A71">
            <v>18</v>
          </cell>
          <cell r="B71">
            <v>18</v>
          </cell>
          <cell r="C71" t="str">
            <v>１３－Ｄ</v>
          </cell>
          <cell r="D71" t="str">
            <v>原口　　航</v>
          </cell>
          <cell r="E71" t="str">
            <v>熊   本</v>
          </cell>
          <cell r="F71" t="str">
            <v>（株）ｴﾇｴｰｴｽｺｰﾎﾟﾚｰｼｮﾝ</v>
          </cell>
          <cell r="H71">
            <v>565</v>
          </cell>
          <cell r="I71">
            <v>72</v>
          </cell>
          <cell r="J71">
            <v>3</v>
          </cell>
          <cell r="K71">
            <v>8</v>
          </cell>
          <cell r="M71">
            <v>279</v>
          </cell>
          <cell r="N71">
            <v>286</v>
          </cell>
          <cell r="P71">
            <v>40</v>
          </cell>
          <cell r="Q71">
            <v>43</v>
          </cell>
          <cell r="R71">
            <v>51</v>
          </cell>
          <cell r="S71">
            <v>44</v>
          </cell>
          <cell r="T71">
            <v>52</v>
          </cell>
          <cell r="U71">
            <v>49</v>
          </cell>
          <cell r="V71">
            <v>36</v>
          </cell>
          <cell r="W71">
            <v>1</v>
          </cell>
          <cell r="X71">
            <v>4</v>
          </cell>
          <cell r="Z71">
            <v>50</v>
          </cell>
          <cell r="AA71">
            <v>44</v>
          </cell>
          <cell r="AB71">
            <v>47</v>
          </cell>
          <cell r="AC71">
            <v>50</v>
          </cell>
          <cell r="AD71">
            <v>48</v>
          </cell>
          <cell r="AE71">
            <v>47</v>
          </cell>
          <cell r="AF71">
            <v>36</v>
          </cell>
          <cell r="AG71">
            <v>2</v>
          </cell>
          <cell r="AH71">
            <v>4</v>
          </cell>
        </row>
        <row r="72">
          <cell r="A72">
            <v>19</v>
          </cell>
          <cell r="B72">
            <v>19</v>
          </cell>
          <cell r="C72" t="str">
            <v>１９－Ｄ</v>
          </cell>
          <cell r="D72" t="str">
            <v>梅沢　真一</v>
          </cell>
          <cell r="E72" t="str">
            <v>東   京</v>
          </cell>
          <cell r="F72" t="str">
            <v>渋谷アーチェリー</v>
          </cell>
          <cell r="H72">
            <v>561</v>
          </cell>
          <cell r="I72">
            <v>72</v>
          </cell>
          <cell r="J72">
            <v>1</v>
          </cell>
          <cell r="K72">
            <v>4</v>
          </cell>
          <cell r="M72">
            <v>280</v>
          </cell>
          <cell r="N72">
            <v>281</v>
          </cell>
          <cell r="P72">
            <v>41</v>
          </cell>
          <cell r="Q72">
            <v>45</v>
          </cell>
          <cell r="R72">
            <v>48</v>
          </cell>
          <cell r="S72">
            <v>43</v>
          </cell>
          <cell r="T72">
            <v>48</v>
          </cell>
          <cell r="U72">
            <v>55</v>
          </cell>
          <cell r="V72">
            <v>36</v>
          </cell>
          <cell r="W72">
            <v>1</v>
          </cell>
          <cell r="X72">
            <v>2</v>
          </cell>
          <cell r="Z72">
            <v>45</v>
          </cell>
          <cell r="AA72">
            <v>46</v>
          </cell>
          <cell r="AB72">
            <v>47</v>
          </cell>
          <cell r="AC72">
            <v>47</v>
          </cell>
          <cell r="AD72">
            <v>49</v>
          </cell>
          <cell r="AE72">
            <v>47</v>
          </cell>
          <cell r="AF72">
            <v>36</v>
          </cell>
          <cell r="AG72">
            <v>0</v>
          </cell>
          <cell r="AH72">
            <v>2</v>
          </cell>
        </row>
        <row r="73">
          <cell r="A73">
            <v>20</v>
          </cell>
          <cell r="B73">
            <v>20</v>
          </cell>
          <cell r="C73" t="str">
            <v>２１－Ａ</v>
          </cell>
          <cell r="D73" t="str">
            <v>駒場　利生</v>
          </cell>
          <cell r="E73" t="str">
            <v>宮   崎</v>
          </cell>
          <cell r="F73" t="str">
            <v>九州保健福祉大学職員</v>
          </cell>
          <cell r="H73">
            <v>560</v>
          </cell>
          <cell r="I73">
            <v>69</v>
          </cell>
          <cell r="J73">
            <v>3</v>
          </cell>
          <cell r="K73">
            <v>9</v>
          </cell>
          <cell r="M73">
            <v>280</v>
          </cell>
          <cell r="N73">
            <v>280</v>
          </cell>
          <cell r="P73">
            <v>50</v>
          </cell>
          <cell r="Q73">
            <v>42</v>
          </cell>
          <cell r="R73">
            <v>39</v>
          </cell>
          <cell r="S73">
            <v>52</v>
          </cell>
          <cell r="T73">
            <v>49</v>
          </cell>
          <cell r="U73">
            <v>48</v>
          </cell>
          <cell r="V73">
            <v>35</v>
          </cell>
          <cell r="W73">
            <v>3</v>
          </cell>
          <cell r="X73">
            <v>6</v>
          </cell>
          <cell r="Z73">
            <v>52</v>
          </cell>
          <cell r="AA73">
            <v>46</v>
          </cell>
          <cell r="AB73">
            <v>44</v>
          </cell>
          <cell r="AC73">
            <v>45</v>
          </cell>
          <cell r="AD73">
            <v>43</v>
          </cell>
          <cell r="AE73">
            <v>50</v>
          </cell>
          <cell r="AF73">
            <v>34</v>
          </cell>
          <cell r="AG73">
            <v>0</v>
          </cell>
          <cell r="AH73">
            <v>3</v>
          </cell>
        </row>
        <row r="74">
          <cell r="A74">
            <v>21</v>
          </cell>
          <cell r="B74">
            <v>21</v>
          </cell>
          <cell r="C74" t="str">
            <v>１６－Ｂ</v>
          </cell>
          <cell r="D74" t="str">
            <v>上田　訓久</v>
          </cell>
          <cell r="E74" t="str">
            <v>福   島</v>
          </cell>
          <cell r="F74" t="str">
            <v>（財）福島県郡市公園・緑化協会</v>
          </cell>
          <cell r="H74">
            <v>559</v>
          </cell>
          <cell r="I74">
            <v>72</v>
          </cell>
          <cell r="J74">
            <v>1</v>
          </cell>
          <cell r="K74">
            <v>10</v>
          </cell>
          <cell r="M74">
            <v>276</v>
          </cell>
          <cell r="N74">
            <v>283</v>
          </cell>
          <cell r="P74">
            <v>40</v>
          </cell>
          <cell r="Q74">
            <v>41</v>
          </cell>
          <cell r="R74">
            <v>42</v>
          </cell>
          <cell r="S74">
            <v>52</v>
          </cell>
          <cell r="T74">
            <v>54</v>
          </cell>
          <cell r="U74">
            <v>47</v>
          </cell>
          <cell r="V74">
            <v>36</v>
          </cell>
          <cell r="W74">
            <v>0</v>
          </cell>
          <cell r="X74">
            <v>7</v>
          </cell>
          <cell r="Z74">
            <v>48</v>
          </cell>
          <cell r="AA74">
            <v>44</v>
          </cell>
          <cell r="AB74">
            <v>46</v>
          </cell>
          <cell r="AC74">
            <v>45</v>
          </cell>
          <cell r="AD74">
            <v>53</v>
          </cell>
          <cell r="AE74">
            <v>47</v>
          </cell>
          <cell r="AF74">
            <v>36</v>
          </cell>
          <cell r="AG74">
            <v>1</v>
          </cell>
          <cell r="AH74">
            <v>3</v>
          </cell>
        </row>
        <row r="75">
          <cell r="A75">
            <v>22</v>
          </cell>
          <cell r="B75">
            <v>22</v>
          </cell>
          <cell r="C75" t="str">
            <v>２１－Ｃ</v>
          </cell>
          <cell r="D75" t="str">
            <v>衣笠　雄一</v>
          </cell>
          <cell r="E75" t="str">
            <v>岡   山</v>
          </cell>
          <cell r="F75" t="str">
            <v>　</v>
          </cell>
          <cell r="H75">
            <v>555</v>
          </cell>
          <cell r="I75">
            <v>72</v>
          </cell>
          <cell r="J75">
            <v>3</v>
          </cell>
          <cell r="K75">
            <v>11</v>
          </cell>
          <cell r="M75">
            <v>270</v>
          </cell>
          <cell r="N75">
            <v>285</v>
          </cell>
          <cell r="P75">
            <v>28</v>
          </cell>
          <cell r="Q75">
            <v>47</v>
          </cell>
          <cell r="R75">
            <v>47</v>
          </cell>
          <cell r="S75">
            <v>52</v>
          </cell>
          <cell r="T75">
            <v>46</v>
          </cell>
          <cell r="U75">
            <v>50</v>
          </cell>
          <cell r="V75">
            <v>36</v>
          </cell>
          <cell r="W75">
            <v>1</v>
          </cell>
          <cell r="X75">
            <v>5</v>
          </cell>
          <cell r="Z75">
            <v>46</v>
          </cell>
          <cell r="AA75">
            <v>48</v>
          </cell>
          <cell r="AB75">
            <v>47</v>
          </cell>
          <cell r="AC75">
            <v>50</v>
          </cell>
          <cell r="AD75">
            <v>48</v>
          </cell>
          <cell r="AE75">
            <v>46</v>
          </cell>
          <cell r="AF75">
            <v>36</v>
          </cell>
          <cell r="AG75">
            <v>2</v>
          </cell>
          <cell r="AH75">
            <v>6</v>
          </cell>
        </row>
        <row r="76">
          <cell r="A76">
            <v>23</v>
          </cell>
          <cell r="B76">
            <v>23</v>
          </cell>
          <cell r="C76" t="str">
            <v>１５－Ｂ</v>
          </cell>
          <cell r="D76" t="str">
            <v>大隈　徹哉</v>
          </cell>
          <cell r="E76" t="str">
            <v>福   岡</v>
          </cell>
          <cell r="F76" t="str">
            <v>博多アーデントアーチェリー</v>
          </cell>
          <cell r="H76">
            <v>555</v>
          </cell>
          <cell r="I76">
            <v>71</v>
          </cell>
          <cell r="J76">
            <v>0</v>
          </cell>
          <cell r="K76">
            <v>8</v>
          </cell>
          <cell r="M76">
            <v>276</v>
          </cell>
          <cell r="N76">
            <v>279</v>
          </cell>
          <cell r="P76">
            <v>45</v>
          </cell>
          <cell r="Q76">
            <v>50</v>
          </cell>
          <cell r="R76">
            <v>46</v>
          </cell>
          <cell r="S76">
            <v>45</v>
          </cell>
          <cell r="T76">
            <v>44</v>
          </cell>
          <cell r="U76">
            <v>46</v>
          </cell>
          <cell r="V76">
            <v>36</v>
          </cell>
          <cell r="W76">
            <v>0</v>
          </cell>
          <cell r="X76">
            <v>4</v>
          </cell>
          <cell r="Z76">
            <v>49</v>
          </cell>
          <cell r="AA76">
            <v>38</v>
          </cell>
          <cell r="AB76">
            <v>50</v>
          </cell>
          <cell r="AC76">
            <v>46</v>
          </cell>
          <cell r="AD76">
            <v>48</v>
          </cell>
          <cell r="AE76">
            <v>48</v>
          </cell>
          <cell r="AF76">
            <v>35</v>
          </cell>
          <cell r="AG76">
            <v>0</v>
          </cell>
          <cell r="AH76">
            <v>4</v>
          </cell>
        </row>
        <row r="77">
          <cell r="A77">
            <v>24</v>
          </cell>
          <cell r="B77">
            <v>24</v>
          </cell>
          <cell r="C77" t="str">
            <v>１５－Ｄ</v>
          </cell>
          <cell r="D77" t="str">
            <v>尾上　輝樹</v>
          </cell>
          <cell r="E77" t="str">
            <v>東   京</v>
          </cell>
          <cell r="F77" t="str">
            <v>（株）富士ロシテック</v>
          </cell>
          <cell r="H77">
            <v>554</v>
          </cell>
          <cell r="I77">
            <v>72</v>
          </cell>
          <cell r="J77">
            <v>3</v>
          </cell>
          <cell r="K77">
            <v>10</v>
          </cell>
          <cell r="M77">
            <v>258</v>
          </cell>
          <cell r="N77">
            <v>296</v>
          </cell>
          <cell r="P77">
            <v>47</v>
          </cell>
          <cell r="Q77">
            <v>53</v>
          </cell>
          <cell r="R77">
            <v>36</v>
          </cell>
          <cell r="S77">
            <v>45</v>
          </cell>
          <cell r="T77">
            <v>33</v>
          </cell>
          <cell r="U77">
            <v>44</v>
          </cell>
          <cell r="V77">
            <v>36</v>
          </cell>
          <cell r="W77">
            <v>0</v>
          </cell>
          <cell r="X77">
            <v>4</v>
          </cell>
          <cell r="Z77">
            <v>47</v>
          </cell>
          <cell r="AA77">
            <v>50</v>
          </cell>
          <cell r="AB77">
            <v>49</v>
          </cell>
          <cell r="AC77">
            <v>49</v>
          </cell>
          <cell r="AD77">
            <v>51</v>
          </cell>
          <cell r="AE77">
            <v>50</v>
          </cell>
          <cell r="AF77">
            <v>36</v>
          </cell>
          <cell r="AG77">
            <v>3</v>
          </cell>
          <cell r="AH77">
            <v>6</v>
          </cell>
        </row>
        <row r="78">
          <cell r="A78">
            <v>25</v>
          </cell>
          <cell r="B78">
            <v>25</v>
          </cell>
          <cell r="C78" t="str">
            <v>１７－Ｄ</v>
          </cell>
          <cell r="D78" t="str">
            <v>三戸　敏寛</v>
          </cell>
          <cell r="E78" t="str">
            <v>東   京</v>
          </cell>
          <cell r="F78" t="str">
            <v>日東ガス（株）</v>
          </cell>
          <cell r="H78">
            <v>553</v>
          </cell>
          <cell r="I78">
            <v>72</v>
          </cell>
          <cell r="J78">
            <v>2</v>
          </cell>
          <cell r="K78">
            <v>10</v>
          </cell>
          <cell r="M78">
            <v>268</v>
          </cell>
          <cell r="N78">
            <v>285</v>
          </cell>
          <cell r="P78">
            <v>47</v>
          </cell>
          <cell r="Q78">
            <v>41</v>
          </cell>
          <cell r="R78">
            <v>47</v>
          </cell>
          <cell r="S78">
            <v>43</v>
          </cell>
          <cell r="T78">
            <v>36</v>
          </cell>
          <cell r="U78">
            <v>54</v>
          </cell>
          <cell r="V78">
            <v>36</v>
          </cell>
          <cell r="W78">
            <v>0</v>
          </cell>
          <cell r="X78">
            <v>3</v>
          </cell>
          <cell r="Z78">
            <v>52</v>
          </cell>
          <cell r="AA78">
            <v>46</v>
          </cell>
          <cell r="AB78">
            <v>49</v>
          </cell>
          <cell r="AC78">
            <v>54</v>
          </cell>
          <cell r="AD78">
            <v>41</v>
          </cell>
          <cell r="AE78">
            <v>43</v>
          </cell>
          <cell r="AF78">
            <v>36</v>
          </cell>
          <cell r="AG78">
            <v>2</v>
          </cell>
          <cell r="AH78">
            <v>7</v>
          </cell>
        </row>
        <row r="79">
          <cell r="A79">
            <v>26</v>
          </cell>
          <cell r="B79">
            <v>26</v>
          </cell>
          <cell r="C79" t="str">
            <v>１９－Ａ</v>
          </cell>
          <cell r="D79" t="str">
            <v>中村　健一</v>
          </cell>
          <cell r="E79" t="str">
            <v>長   崎</v>
          </cell>
          <cell r="F79" t="str">
            <v>長崎県立虹の原養護学校講師</v>
          </cell>
          <cell r="H79">
            <v>553</v>
          </cell>
          <cell r="I79">
            <v>70</v>
          </cell>
          <cell r="J79">
            <v>1</v>
          </cell>
          <cell r="K79">
            <v>6</v>
          </cell>
          <cell r="M79">
            <v>286</v>
          </cell>
          <cell r="N79">
            <v>267</v>
          </cell>
          <cell r="P79">
            <v>50</v>
          </cell>
          <cell r="Q79">
            <v>40</v>
          </cell>
          <cell r="R79">
            <v>49</v>
          </cell>
          <cell r="S79">
            <v>46</v>
          </cell>
          <cell r="T79">
            <v>51</v>
          </cell>
          <cell r="U79">
            <v>50</v>
          </cell>
          <cell r="V79">
            <v>36</v>
          </cell>
          <cell r="W79">
            <v>1</v>
          </cell>
          <cell r="X79">
            <v>3</v>
          </cell>
          <cell r="Z79">
            <v>44</v>
          </cell>
          <cell r="AA79">
            <v>49</v>
          </cell>
          <cell r="AB79">
            <v>46</v>
          </cell>
          <cell r="AC79">
            <v>53</v>
          </cell>
          <cell r="AD79">
            <v>47</v>
          </cell>
          <cell r="AE79">
            <v>28</v>
          </cell>
          <cell r="AF79">
            <v>34</v>
          </cell>
          <cell r="AG79">
            <v>0</v>
          </cell>
          <cell r="AH79">
            <v>3</v>
          </cell>
        </row>
        <row r="80">
          <cell r="A80">
            <v>27</v>
          </cell>
          <cell r="B80">
            <v>27</v>
          </cell>
          <cell r="C80" t="str">
            <v>１９－Ｂ</v>
          </cell>
          <cell r="D80" t="str">
            <v>小野寺　豊彦</v>
          </cell>
          <cell r="E80" t="str">
            <v>宮   城</v>
          </cell>
          <cell r="F80" t="str">
            <v>スタンレー（株）</v>
          </cell>
          <cell r="H80">
            <v>551</v>
          </cell>
          <cell r="I80">
            <v>71</v>
          </cell>
          <cell r="J80">
            <v>1</v>
          </cell>
          <cell r="K80">
            <v>7</v>
          </cell>
          <cell r="M80">
            <v>265</v>
          </cell>
          <cell r="N80">
            <v>286</v>
          </cell>
          <cell r="P80">
            <v>43</v>
          </cell>
          <cell r="Q80">
            <v>47</v>
          </cell>
          <cell r="R80">
            <v>38</v>
          </cell>
          <cell r="S80">
            <v>44</v>
          </cell>
          <cell r="T80">
            <v>43</v>
          </cell>
          <cell r="U80">
            <v>50</v>
          </cell>
          <cell r="V80">
            <v>35</v>
          </cell>
          <cell r="W80">
            <v>1</v>
          </cell>
          <cell r="X80">
            <v>5</v>
          </cell>
          <cell r="Z80">
            <v>48</v>
          </cell>
          <cell r="AA80">
            <v>45</v>
          </cell>
          <cell r="AB80">
            <v>47</v>
          </cell>
          <cell r="AC80">
            <v>52</v>
          </cell>
          <cell r="AD80">
            <v>46</v>
          </cell>
          <cell r="AE80">
            <v>48</v>
          </cell>
          <cell r="AF80">
            <v>36</v>
          </cell>
          <cell r="AG80">
            <v>0</v>
          </cell>
          <cell r="AH80">
            <v>2</v>
          </cell>
        </row>
        <row r="81">
          <cell r="A81">
            <v>28</v>
          </cell>
          <cell r="B81">
            <v>28</v>
          </cell>
          <cell r="C81" t="str">
            <v>２０－Ｂ</v>
          </cell>
          <cell r="D81" t="str">
            <v>吉冨　和成</v>
          </cell>
          <cell r="E81" t="str">
            <v>山   口</v>
          </cell>
          <cell r="F81" t="str">
            <v>久賀町役場</v>
          </cell>
          <cell r="H81">
            <v>550</v>
          </cell>
          <cell r="I81">
            <v>72</v>
          </cell>
          <cell r="J81">
            <v>2</v>
          </cell>
          <cell r="K81">
            <v>5</v>
          </cell>
          <cell r="M81">
            <v>280</v>
          </cell>
          <cell r="N81">
            <v>270</v>
          </cell>
          <cell r="P81">
            <v>46</v>
          </cell>
          <cell r="Q81">
            <v>43</v>
          </cell>
          <cell r="R81">
            <v>44</v>
          </cell>
          <cell r="S81">
            <v>49</v>
          </cell>
          <cell r="T81">
            <v>51</v>
          </cell>
          <cell r="U81">
            <v>47</v>
          </cell>
          <cell r="V81">
            <v>36</v>
          </cell>
          <cell r="W81">
            <v>2</v>
          </cell>
          <cell r="X81">
            <v>4</v>
          </cell>
          <cell r="Z81">
            <v>44</v>
          </cell>
          <cell r="AA81">
            <v>41</v>
          </cell>
          <cell r="AB81">
            <v>45</v>
          </cell>
          <cell r="AC81">
            <v>42</v>
          </cell>
          <cell r="AD81">
            <v>51</v>
          </cell>
          <cell r="AE81">
            <v>47</v>
          </cell>
          <cell r="AF81">
            <v>36</v>
          </cell>
          <cell r="AG81">
            <v>0</v>
          </cell>
          <cell r="AH81">
            <v>1</v>
          </cell>
        </row>
        <row r="82">
          <cell r="A82">
            <v>29</v>
          </cell>
          <cell r="B82">
            <v>29</v>
          </cell>
          <cell r="C82" t="str">
            <v>１７－Ｃ</v>
          </cell>
          <cell r="D82" t="str">
            <v>大澤　豊彦</v>
          </cell>
          <cell r="E82" t="str">
            <v>岐   阜</v>
          </cell>
          <cell r="F82" t="str">
            <v>東和製作所</v>
          </cell>
          <cell r="H82">
            <v>544</v>
          </cell>
          <cell r="I82">
            <v>72</v>
          </cell>
          <cell r="J82">
            <v>1</v>
          </cell>
          <cell r="K82">
            <v>5</v>
          </cell>
          <cell r="M82">
            <v>265</v>
          </cell>
          <cell r="N82">
            <v>279</v>
          </cell>
          <cell r="P82">
            <v>36</v>
          </cell>
          <cell r="Q82">
            <v>41</v>
          </cell>
          <cell r="R82">
            <v>48</v>
          </cell>
          <cell r="S82">
            <v>46</v>
          </cell>
          <cell r="T82">
            <v>44</v>
          </cell>
          <cell r="U82">
            <v>50</v>
          </cell>
          <cell r="V82">
            <v>36</v>
          </cell>
          <cell r="W82">
            <v>1</v>
          </cell>
          <cell r="X82">
            <v>1</v>
          </cell>
          <cell r="Z82">
            <v>44</v>
          </cell>
          <cell r="AA82">
            <v>42</v>
          </cell>
          <cell r="AB82">
            <v>51</v>
          </cell>
          <cell r="AC82">
            <v>47</v>
          </cell>
          <cell r="AD82">
            <v>47</v>
          </cell>
          <cell r="AE82">
            <v>48</v>
          </cell>
          <cell r="AF82">
            <v>36</v>
          </cell>
          <cell r="AG82">
            <v>0</v>
          </cell>
          <cell r="AH82">
            <v>4</v>
          </cell>
        </row>
        <row r="83">
          <cell r="A83">
            <v>30</v>
          </cell>
          <cell r="B83">
            <v>30</v>
          </cell>
          <cell r="C83" t="str">
            <v>１８－Ｄ</v>
          </cell>
          <cell r="D83" t="str">
            <v>前田　弘毅</v>
          </cell>
          <cell r="E83" t="str">
            <v>東   京</v>
          </cell>
          <cell r="F83" t="str">
            <v>東芝エレベータ（株）</v>
          </cell>
          <cell r="H83">
            <v>542</v>
          </cell>
          <cell r="I83">
            <v>72</v>
          </cell>
          <cell r="J83">
            <v>4</v>
          </cell>
          <cell r="K83">
            <v>5</v>
          </cell>
          <cell r="M83">
            <v>265</v>
          </cell>
          <cell r="N83">
            <v>277</v>
          </cell>
          <cell r="P83">
            <v>36</v>
          </cell>
          <cell r="Q83">
            <v>49</v>
          </cell>
          <cell r="R83">
            <v>38</v>
          </cell>
          <cell r="S83">
            <v>48</v>
          </cell>
          <cell r="T83">
            <v>42</v>
          </cell>
          <cell r="U83">
            <v>52</v>
          </cell>
          <cell r="V83">
            <v>36</v>
          </cell>
          <cell r="W83">
            <v>2</v>
          </cell>
          <cell r="X83">
            <v>2</v>
          </cell>
          <cell r="Z83">
            <v>43</v>
          </cell>
          <cell r="AA83">
            <v>51</v>
          </cell>
          <cell r="AB83">
            <v>50</v>
          </cell>
          <cell r="AC83">
            <v>41</v>
          </cell>
          <cell r="AD83">
            <v>44</v>
          </cell>
          <cell r="AE83">
            <v>48</v>
          </cell>
          <cell r="AF83">
            <v>36</v>
          </cell>
          <cell r="AG83">
            <v>2</v>
          </cell>
          <cell r="AH83">
            <v>3</v>
          </cell>
        </row>
        <row r="84">
          <cell r="A84">
            <v>31</v>
          </cell>
          <cell r="B84">
            <v>31</v>
          </cell>
          <cell r="C84" t="str">
            <v>２１－Ｂ</v>
          </cell>
          <cell r="D84" t="str">
            <v>　脇　　毅</v>
          </cell>
          <cell r="E84" t="str">
            <v>和歌山</v>
          </cell>
          <cell r="F84" t="str">
            <v>和歌山県教育庁生涯学習局ｽﾎﾟｰﾂ課</v>
          </cell>
          <cell r="H84">
            <v>540</v>
          </cell>
          <cell r="I84">
            <v>72</v>
          </cell>
          <cell r="J84">
            <v>6</v>
          </cell>
          <cell r="K84">
            <v>7</v>
          </cell>
          <cell r="M84">
            <v>265</v>
          </cell>
          <cell r="N84">
            <v>275</v>
          </cell>
          <cell r="P84">
            <v>36</v>
          </cell>
          <cell r="Q84">
            <v>43</v>
          </cell>
          <cell r="R84">
            <v>45</v>
          </cell>
          <cell r="S84">
            <v>50</v>
          </cell>
          <cell r="T84">
            <v>49</v>
          </cell>
          <cell r="U84">
            <v>42</v>
          </cell>
          <cell r="V84">
            <v>36</v>
          </cell>
          <cell r="W84">
            <v>2</v>
          </cell>
          <cell r="X84">
            <v>3</v>
          </cell>
          <cell r="Z84">
            <v>46</v>
          </cell>
          <cell r="AA84">
            <v>49</v>
          </cell>
          <cell r="AB84">
            <v>47</v>
          </cell>
          <cell r="AC84">
            <v>47</v>
          </cell>
          <cell r="AD84">
            <v>47</v>
          </cell>
          <cell r="AE84">
            <v>39</v>
          </cell>
          <cell r="AF84">
            <v>36</v>
          </cell>
          <cell r="AG84">
            <v>4</v>
          </cell>
          <cell r="AH84">
            <v>4</v>
          </cell>
        </row>
        <row r="85">
          <cell r="A85">
            <v>32</v>
          </cell>
          <cell r="B85">
            <v>32</v>
          </cell>
          <cell r="C85" t="str">
            <v>１４－Ｂ</v>
          </cell>
          <cell r="D85" t="str">
            <v>近藤　豊将</v>
          </cell>
          <cell r="E85" t="str">
            <v>広   島</v>
          </cell>
          <cell r="F85" t="str">
            <v>（株）フクトクダイヤ</v>
          </cell>
          <cell r="H85">
            <v>506</v>
          </cell>
          <cell r="I85">
            <v>69</v>
          </cell>
          <cell r="J85">
            <v>1</v>
          </cell>
          <cell r="K85">
            <v>5</v>
          </cell>
          <cell r="M85">
            <v>265</v>
          </cell>
          <cell r="N85">
            <v>241</v>
          </cell>
          <cell r="P85">
            <v>42</v>
          </cell>
          <cell r="Q85">
            <v>40</v>
          </cell>
          <cell r="R85">
            <v>47</v>
          </cell>
          <cell r="S85">
            <v>38</v>
          </cell>
          <cell r="T85">
            <v>53</v>
          </cell>
          <cell r="U85">
            <v>45</v>
          </cell>
          <cell r="V85">
            <v>35</v>
          </cell>
          <cell r="W85">
            <v>1</v>
          </cell>
          <cell r="X85">
            <v>3</v>
          </cell>
          <cell r="Z85">
            <v>47</v>
          </cell>
          <cell r="AA85">
            <v>41</v>
          </cell>
          <cell r="AB85">
            <v>22</v>
          </cell>
          <cell r="AC85">
            <v>47</v>
          </cell>
          <cell r="AD85">
            <v>41</v>
          </cell>
          <cell r="AE85">
            <v>43</v>
          </cell>
          <cell r="AF85">
            <v>34</v>
          </cell>
          <cell r="AG85">
            <v>0</v>
          </cell>
          <cell r="AH85">
            <v>2</v>
          </cell>
        </row>
        <row r="86">
          <cell r="A86">
            <v>33</v>
          </cell>
          <cell r="B86">
            <v>33</v>
          </cell>
          <cell r="C86" t="str">
            <v>１８－Ａ</v>
          </cell>
          <cell r="D86" t="str">
            <v>鈴木　貴揮</v>
          </cell>
          <cell r="E86" t="str">
            <v>愛   知</v>
          </cell>
          <cell r="F86" t="str">
            <v>トヨタ自動車（株）</v>
          </cell>
          <cell r="H86">
            <v>504</v>
          </cell>
          <cell r="I86">
            <v>69</v>
          </cell>
          <cell r="J86">
            <v>3</v>
          </cell>
          <cell r="K86">
            <v>5</v>
          </cell>
          <cell r="M86">
            <v>250</v>
          </cell>
          <cell r="N86">
            <v>254</v>
          </cell>
          <cell r="P86">
            <v>32</v>
          </cell>
          <cell r="Q86">
            <v>40</v>
          </cell>
          <cell r="R86">
            <v>41</v>
          </cell>
          <cell r="S86">
            <v>36</v>
          </cell>
          <cell r="T86">
            <v>46</v>
          </cell>
          <cell r="U86">
            <v>55</v>
          </cell>
          <cell r="V86">
            <v>35</v>
          </cell>
          <cell r="W86">
            <v>2</v>
          </cell>
          <cell r="X86">
            <v>3</v>
          </cell>
          <cell r="Z86">
            <v>49</v>
          </cell>
          <cell r="AA86">
            <v>41</v>
          </cell>
          <cell r="AB86">
            <v>37</v>
          </cell>
          <cell r="AC86">
            <v>39</v>
          </cell>
          <cell r="AD86">
            <v>44</v>
          </cell>
          <cell r="AE86">
            <v>44</v>
          </cell>
          <cell r="AF86">
            <v>34</v>
          </cell>
          <cell r="AG86">
            <v>1</v>
          </cell>
          <cell r="AH86">
            <v>2</v>
          </cell>
        </row>
        <row r="87">
          <cell r="A87">
            <v>34</v>
          </cell>
          <cell r="B87">
            <v>34</v>
          </cell>
          <cell r="C87" t="str">
            <v>１８－Ｂ</v>
          </cell>
          <cell r="D87" t="str">
            <v>樋口　英治</v>
          </cell>
          <cell r="E87" t="str">
            <v>香   川</v>
          </cell>
          <cell r="F87" t="str">
            <v>高松市水道局</v>
          </cell>
          <cell r="H87">
            <v>503</v>
          </cell>
          <cell r="I87">
            <v>72</v>
          </cell>
          <cell r="J87">
            <v>2</v>
          </cell>
          <cell r="K87">
            <v>4</v>
          </cell>
          <cell r="M87">
            <v>241</v>
          </cell>
          <cell r="N87">
            <v>262</v>
          </cell>
          <cell r="P87">
            <v>28</v>
          </cell>
          <cell r="Q87">
            <v>35</v>
          </cell>
          <cell r="R87">
            <v>43</v>
          </cell>
          <cell r="S87">
            <v>41</v>
          </cell>
          <cell r="T87">
            <v>44</v>
          </cell>
          <cell r="U87">
            <v>50</v>
          </cell>
          <cell r="V87">
            <v>36</v>
          </cell>
          <cell r="W87">
            <v>1</v>
          </cell>
          <cell r="X87">
            <v>2</v>
          </cell>
          <cell r="Z87">
            <v>42</v>
          </cell>
          <cell r="AA87">
            <v>42</v>
          </cell>
          <cell r="AB87">
            <v>48</v>
          </cell>
          <cell r="AC87">
            <v>46</v>
          </cell>
          <cell r="AD87">
            <v>44</v>
          </cell>
          <cell r="AE87">
            <v>40</v>
          </cell>
          <cell r="AF87">
            <v>36</v>
          </cell>
          <cell r="AG87">
            <v>1</v>
          </cell>
          <cell r="AH87">
            <v>2</v>
          </cell>
        </row>
        <row r="88">
          <cell r="A88">
            <v>35</v>
          </cell>
          <cell r="B88">
            <v>35</v>
          </cell>
          <cell r="C88" t="str">
            <v>１３－Ｃ</v>
          </cell>
          <cell r="D88" t="str">
            <v>夏井　博臣</v>
          </cell>
          <cell r="E88" t="str">
            <v>新   潟</v>
          </cell>
          <cell r="F88" t="str">
            <v>新潟県立長岡工業高校講師</v>
          </cell>
          <cell r="H88">
            <v>352</v>
          </cell>
          <cell r="I88">
            <v>54</v>
          </cell>
          <cell r="J88">
            <v>0</v>
          </cell>
          <cell r="K88">
            <v>1</v>
          </cell>
          <cell r="M88">
            <v>192</v>
          </cell>
          <cell r="N88">
            <v>160</v>
          </cell>
          <cell r="P88">
            <v>30</v>
          </cell>
          <cell r="Q88">
            <v>44</v>
          </cell>
          <cell r="R88">
            <v>32</v>
          </cell>
          <cell r="S88">
            <v>14</v>
          </cell>
          <cell r="T88">
            <v>28</v>
          </cell>
          <cell r="U88">
            <v>44</v>
          </cell>
          <cell r="V88">
            <v>29</v>
          </cell>
          <cell r="W88">
            <v>0</v>
          </cell>
          <cell r="X88">
            <v>1</v>
          </cell>
          <cell r="Z88">
            <v>24</v>
          </cell>
          <cell r="AA88">
            <v>11</v>
          </cell>
          <cell r="AB88">
            <v>41</v>
          </cell>
          <cell r="AC88">
            <v>29</v>
          </cell>
          <cell r="AD88">
            <v>27</v>
          </cell>
          <cell r="AE88">
            <v>28</v>
          </cell>
          <cell r="AF88">
            <v>25</v>
          </cell>
          <cell r="AG88">
            <v>0</v>
          </cell>
          <cell r="AH88">
            <v>0</v>
          </cell>
        </row>
      </sheetData>
      <sheetData sheetId="2">
        <row r="5">
          <cell r="A5">
            <v>17</v>
          </cell>
          <cell r="B5">
            <v>17</v>
          </cell>
          <cell r="C5" t="str">
            <v>２２－Ａ</v>
          </cell>
          <cell r="D5" t="str">
            <v>塚本　恭司</v>
          </cell>
          <cell r="E5" t="str">
            <v>愛   知</v>
          </cell>
          <cell r="F5" t="str">
            <v>（株）デンソーウェーブ</v>
          </cell>
          <cell r="H5">
            <v>624</v>
          </cell>
          <cell r="I5">
            <v>72</v>
          </cell>
          <cell r="J5">
            <v>5</v>
          </cell>
          <cell r="K5">
            <v>11</v>
          </cell>
          <cell r="M5">
            <v>315</v>
          </cell>
          <cell r="N5">
            <v>309</v>
          </cell>
          <cell r="P5">
            <v>51</v>
          </cell>
          <cell r="Q5">
            <v>46</v>
          </cell>
          <cell r="R5">
            <v>52</v>
          </cell>
          <cell r="S5">
            <v>54</v>
          </cell>
          <cell r="T5">
            <v>54</v>
          </cell>
          <cell r="U5">
            <v>58</v>
          </cell>
          <cell r="V5">
            <v>36</v>
          </cell>
          <cell r="W5">
            <v>3</v>
          </cell>
          <cell r="X5">
            <v>8</v>
          </cell>
          <cell r="Z5">
            <v>50</v>
          </cell>
          <cell r="AA5">
            <v>47</v>
          </cell>
          <cell r="AB5">
            <v>52</v>
          </cell>
          <cell r="AC5">
            <v>51</v>
          </cell>
          <cell r="AD5">
            <v>56</v>
          </cell>
          <cell r="AE5">
            <v>53</v>
          </cell>
          <cell r="AF5">
            <v>36</v>
          </cell>
          <cell r="AG5">
            <v>2</v>
          </cell>
          <cell r="AH5">
            <v>3</v>
          </cell>
        </row>
        <row r="6">
          <cell r="A6">
            <v>23</v>
          </cell>
          <cell r="B6">
            <v>23</v>
          </cell>
          <cell r="C6" t="str">
            <v>２２－Ｂ</v>
          </cell>
          <cell r="D6" t="str">
            <v>　森　　正宏</v>
          </cell>
          <cell r="E6" t="str">
            <v>神奈川</v>
          </cell>
          <cell r="F6" t="str">
            <v>米沢工機（株）</v>
          </cell>
          <cell r="H6">
            <v>601</v>
          </cell>
          <cell r="I6">
            <v>72</v>
          </cell>
          <cell r="J6">
            <v>5</v>
          </cell>
          <cell r="K6">
            <v>16</v>
          </cell>
          <cell r="M6">
            <v>295</v>
          </cell>
          <cell r="N6">
            <v>306</v>
          </cell>
          <cell r="P6">
            <v>50</v>
          </cell>
          <cell r="Q6">
            <v>45</v>
          </cell>
          <cell r="R6">
            <v>47</v>
          </cell>
          <cell r="S6">
            <v>47</v>
          </cell>
          <cell r="T6">
            <v>55</v>
          </cell>
          <cell r="U6">
            <v>51</v>
          </cell>
          <cell r="V6">
            <v>36</v>
          </cell>
          <cell r="W6">
            <v>1</v>
          </cell>
          <cell r="X6">
            <v>7</v>
          </cell>
          <cell r="Z6">
            <v>48</v>
          </cell>
          <cell r="AA6">
            <v>55</v>
          </cell>
          <cell r="AB6">
            <v>53</v>
          </cell>
          <cell r="AC6">
            <v>45</v>
          </cell>
          <cell r="AD6">
            <v>51</v>
          </cell>
          <cell r="AE6">
            <v>54</v>
          </cell>
          <cell r="AF6">
            <v>36</v>
          </cell>
          <cell r="AG6">
            <v>4</v>
          </cell>
          <cell r="AH6">
            <v>9</v>
          </cell>
        </row>
        <row r="7">
          <cell r="A7">
            <v>19</v>
          </cell>
          <cell r="B7">
            <v>19</v>
          </cell>
          <cell r="C7" t="str">
            <v>２２－Ｃ</v>
          </cell>
          <cell r="D7" t="str">
            <v>長谷川　龍彦</v>
          </cell>
          <cell r="E7" t="str">
            <v>愛   知</v>
          </cell>
          <cell r="F7" t="str">
            <v>自営</v>
          </cell>
          <cell r="H7">
            <v>615</v>
          </cell>
          <cell r="I7">
            <v>72</v>
          </cell>
          <cell r="J7">
            <v>5</v>
          </cell>
          <cell r="K7">
            <v>14</v>
          </cell>
          <cell r="M7">
            <v>300</v>
          </cell>
          <cell r="N7">
            <v>315</v>
          </cell>
          <cell r="P7">
            <v>50</v>
          </cell>
          <cell r="Q7">
            <v>44</v>
          </cell>
          <cell r="R7">
            <v>49</v>
          </cell>
          <cell r="S7">
            <v>48</v>
          </cell>
          <cell r="T7">
            <v>53</v>
          </cell>
          <cell r="U7">
            <v>56</v>
          </cell>
          <cell r="V7">
            <v>36</v>
          </cell>
          <cell r="W7">
            <v>0</v>
          </cell>
          <cell r="X7">
            <v>6</v>
          </cell>
          <cell r="Z7">
            <v>53</v>
          </cell>
          <cell r="AA7">
            <v>53</v>
          </cell>
          <cell r="AB7">
            <v>50</v>
          </cell>
          <cell r="AC7">
            <v>49</v>
          </cell>
          <cell r="AD7">
            <v>56</v>
          </cell>
          <cell r="AE7">
            <v>54</v>
          </cell>
          <cell r="AF7">
            <v>36</v>
          </cell>
          <cell r="AG7">
            <v>5</v>
          </cell>
          <cell r="AH7">
            <v>8</v>
          </cell>
        </row>
        <row r="8">
          <cell r="A8">
            <v>27</v>
          </cell>
          <cell r="B8">
            <v>27</v>
          </cell>
          <cell r="C8" t="str">
            <v>２２－Ｄ</v>
          </cell>
          <cell r="D8" t="str">
            <v>山口　　剛</v>
          </cell>
          <cell r="E8" t="str">
            <v>千   葉</v>
          </cell>
          <cell r="F8" t="str">
            <v>小川香料（株）</v>
          </cell>
          <cell r="H8">
            <v>584</v>
          </cell>
          <cell r="I8">
            <v>72</v>
          </cell>
          <cell r="J8">
            <v>3</v>
          </cell>
          <cell r="K8">
            <v>13</v>
          </cell>
          <cell r="M8">
            <v>284</v>
          </cell>
          <cell r="N8">
            <v>300</v>
          </cell>
          <cell r="P8">
            <v>41</v>
          </cell>
          <cell r="Q8">
            <v>50</v>
          </cell>
          <cell r="R8">
            <v>43</v>
          </cell>
          <cell r="S8">
            <v>50</v>
          </cell>
          <cell r="T8">
            <v>52</v>
          </cell>
          <cell r="U8">
            <v>48</v>
          </cell>
          <cell r="V8">
            <v>36</v>
          </cell>
          <cell r="W8">
            <v>0</v>
          </cell>
          <cell r="X8">
            <v>4</v>
          </cell>
          <cell r="Z8">
            <v>44</v>
          </cell>
          <cell r="AA8">
            <v>49</v>
          </cell>
          <cell r="AB8">
            <v>52</v>
          </cell>
          <cell r="AC8">
            <v>50</v>
          </cell>
          <cell r="AD8">
            <v>52</v>
          </cell>
          <cell r="AE8">
            <v>53</v>
          </cell>
          <cell r="AF8">
            <v>36</v>
          </cell>
          <cell r="AG8">
            <v>3</v>
          </cell>
          <cell r="AH8">
            <v>9</v>
          </cell>
        </row>
        <row r="9">
          <cell r="A9">
            <v>15</v>
          </cell>
          <cell r="B9">
            <v>15</v>
          </cell>
          <cell r="C9" t="str">
            <v>２３－Ａ</v>
          </cell>
          <cell r="D9" t="str">
            <v>奥野　　明</v>
          </cell>
          <cell r="E9" t="str">
            <v>愛   知</v>
          </cell>
          <cell r="F9" t="str">
            <v>トヨタ自動車（株）</v>
          </cell>
          <cell r="H9">
            <v>628</v>
          </cell>
          <cell r="I9">
            <v>72</v>
          </cell>
          <cell r="J9">
            <v>3</v>
          </cell>
          <cell r="K9">
            <v>17</v>
          </cell>
          <cell r="M9">
            <v>317</v>
          </cell>
          <cell r="N9">
            <v>311</v>
          </cell>
          <cell r="P9">
            <v>56</v>
          </cell>
          <cell r="Q9">
            <v>52</v>
          </cell>
          <cell r="R9">
            <v>50</v>
          </cell>
          <cell r="S9">
            <v>53</v>
          </cell>
          <cell r="T9">
            <v>52</v>
          </cell>
          <cell r="U9">
            <v>54</v>
          </cell>
          <cell r="V9">
            <v>36</v>
          </cell>
          <cell r="W9">
            <v>1</v>
          </cell>
          <cell r="X9">
            <v>8</v>
          </cell>
          <cell r="Z9">
            <v>54</v>
          </cell>
          <cell r="AA9">
            <v>55</v>
          </cell>
          <cell r="AB9">
            <v>45</v>
          </cell>
          <cell r="AC9">
            <v>52</v>
          </cell>
          <cell r="AD9">
            <v>54</v>
          </cell>
          <cell r="AE9">
            <v>51</v>
          </cell>
          <cell r="AF9">
            <v>36</v>
          </cell>
          <cell r="AG9">
            <v>2</v>
          </cell>
          <cell r="AH9">
            <v>9</v>
          </cell>
        </row>
        <row r="10">
          <cell r="A10">
            <v>24</v>
          </cell>
          <cell r="B10">
            <v>24</v>
          </cell>
          <cell r="C10" t="str">
            <v>２３－Ｂ</v>
          </cell>
          <cell r="D10" t="str">
            <v>佐藤　正八</v>
          </cell>
          <cell r="E10" t="str">
            <v>東   京</v>
          </cell>
          <cell r="F10" t="str">
            <v>新日本製鐵（株）東京製造所</v>
          </cell>
          <cell r="H10">
            <v>597</v>
          </cell>
          <cell r="I10">
            <v>70</v>
          </cell>
          <cell r="J10">
            <v>7</v>
          </cell>
          <cell r="K10">
            <v>16</v>
          </cell>
          <cell r="M10">
            <v>285</v>
          </cell>
          <cell r="N10">
            <v>312</v>
          </cell>
          <cell r="P10">
            <v>54</v>
          </cell>
          <cell r="Q10">
            <v>40</v>
          </cell>
          <cell r="R10">
            <v>38</v>
          </cell>
          <cell r="S10">
            <v>50</v>
          </cell>
          <cell r="T10">
            <v>53</v>
          </cell>
          <cell r="U10">
            <v>50</v>
          </cell>
          <cell r="V10">
            <v>34</v>
          </cell>
          <cell r="W10">
            <v>2</v>
          </cell>
          <cell r="X10">
            <v>4</v>
          </cell>
          <cell r="Z10">
            <v>45</v>
          </cell>
          <cell r="AA10">
            <v>51</v>
          </cell>
          <cell r="AB10">
            <v>52</v>
          </cell>
          <cell r="AC10">
            <v>54</v>
          </cell>
          <cell r="AD10">
            <v>54</v>
          </cell>
          <cell r="AE10">
            <v>56</v>
          </cell>
          <cell r="AF10">
            <v>36</v>
          </cell>
          <cell r="AG10">
            <v>5</v>
          </cell>
          <cell r="AH10">
            <v>12</v>
          </cell>
        </row>
        <row r="11">
          <cell r="A11">
            <v>7</v>
          </cell>
          <cell r="B11">
            <v>7</v>
          </cell>
          <cell r="C11" t="str">
            <v>２３－Ｃ</v>
          </cell>
          <cell r="D11" t="str">
            <v>沖本　真春</v>
          </cell>
          <cell r="E11" t="str">
            <v>広   島</v>
          </cell>
          <cell r="F11" t="str">
            <v>東広島市立向陽中学校教諭</v>
          </cell>
          <cell r="H11">
            <v>638</v>
          </cell>
          <cell r="I11">
            <v>72</v>
          </cell>
          <cell r="J11">
            <v>7</v>
          </cell>
          <cell r="K11">
            <v>21</v>
          </cell>
          <cell r="M11">
            <v>322</v>
          </cell>
          <cell r="N11">
            <v>316</v>
          </cell>
          <cell r="P11">
            <v>55</v>
          </cell>
          <cell r="Q11">
            <v>57</v>
          </cell>
          <cell r="R11">
            <v>52</v>
          </cell>
          <cell r="S11">
            <v>53</v>
          </cell>
          <cell r="T11">
            <v>54</v>
          </cell>
          <cell r="U11">
            <v>51</v>
          </cell>
          <cell r="V11">
            <v>36</v>
          </cell>
          <cell r="W11">
            <v>5</v>
          </cell>
          <cell r="X11">
            <v>11</v>
          </cell>
          <cell r="Z11">
            <v>55</v>
          </cell>
          <cell r="AA11">
            <v>50</v>
          </cell>
          <cell r="AB11">
            <v>52</v>
          </cell>
          <cell r="AC11">
            <v>54</v>
          </cell>
          <cell r="AD11">
            <v>49</v>
          </cell>
          <cell r="AE11">
            <v>56</v>
          </cell>
          <cell r="AF11">
            <v>36</v>
          </cell>
          <cell r="AG11">
            <v>2</v>
          </cell>
          <cell r="AH11">
            <v>10</v>
          </cell>
        </row>
        <row r="12">
          <cell r="A12">
            <v>3</v>
          </cell>
          <cell r="B12">
            <v>3</v>
          </cell>
          <cell r="C12" t="str">
            <v>２３－Ｄ</v>
          </cell>
          <cell r="D12" t="str">
            <v>鈴木　雄一</v>
          </cell>
          <cell r="E12" t="str">
            <v>山   梨</v>
          </cell>
          <cell r="F12" t="str">
            <v>自営</v>
          </cell>
          <cell r="H12">
            <v>649</v>
          </cell>
          <cell r="I12">
            <v>72</v>
          </cell>
          <cell r="J12">
            <v>9</v>
          </cell>
          <cell r="K12">
            <v>27</v>
          </cell>
          <cell r="M12">
            <v>318</v>
          </cell>
          <cell r="N12">
            <v>331</v>
          </cell>
          <cell r="P12">
            <v>48</v>
          </cell>
          <cell r="Q12">
            <v>51</v>
          </cell>
          <cell r="R12">
            <v>51</v>
          </cell>
          <cell r="S12">
            <v>53</v>
          </cell>
          <cell r="T12">
            <v>57</v>
          </cell>
          <cell r="U12">
            <v>58</v>
          </cell>
          <cell r="V12">
            <v>36</v>
          </cell>
          <cell r="W12">
            <v>4</v>
          </cell>
          <cell r="X12">
            <v>12</v>
          </cell>
          <cell r="Z12">
            <v>56</v>
          </cell>
          <cell r="AA12">
            <v>55</v>
          </cell>
          <cell r="AB12">
            <v>54</v>
          </cell>
          <cell r="AC12">
            <v>58</v>
          </cell>
          <cell r="AD12">
            <v>56</v>
          </cell>
          <cell r="AE12">
            <v>52</v>
          </cell>
          <cell r="AF12">
            <v>36</v>
          </cell>
          <cell r="AG12">
            <v>5</v>
          </cell>
          <cell r="AH12">
            <v>15</v>
          </cell>
        </row>
        <row r="13">
          <cell r="A13">
            <v>6</v>
          </cell>
          <cell r="B13">
            <v>6</v>
          </cell>
          <cell r="C13" t="str">
            <v>２４－Ａ</v>
          </cell>
          <cell r="D13" t="str">
            <v>山本　　昇</v>
          </cell>
          <cell r="E13" t="str">
            <v>愛   知</v>
          </cell>
          <cell r="F13" t="str">
            <v>ヤマザキマザック（株）</v>
          </cell>
          <cell r="H13">
            <v>642</v>
          </cell>
          <cell r="I13">
            <v>72</v>
          </cell>
          <cell r="J13">
            <v>7</v>
          </cell>
          <cell r="K13">
            <v>22</v>
          </cell>
          <cell r="M13">
            <v>321</v>
          </cell>
          <cell r="N13">
            <v>321</v>
          </cell>
          <cell r="P13">
            <v>58</v>
          </cell>
          <cell r="Q13">
            <v>54</v>
          </cell>
          <cell r="R13">
            <v>50</v>
          </cell>
          <cell r="S13">
            <v>53</v>
          </cell>
          <cell r="T13">
            <v>56</v>
          </cell>
          <cell r="U13">
            <v>50</v>
          </cell>
          <cell r="V13">
            <v>36</v>
          </cell>
          <cell r="W13">
            <v>3</v>
          </cell>
          <cell r="X13">
            <v>13</v>
          </cell>
          <cell r="Z13">
            <v>52</v>
          </cell>
          <cell r="AA13">
            <v>52</v>
          </cell>
          <cell r="AB13">
            <v>53</v>
          </cell>
          <cell r="AC13">
            <v>54</v>
          </cell>
          <cell r="AD13">
            <v>56</v>
          </cell>
          <cell r="AE13">
            <v>54</v>
          </cell>
          <cell r="AF13">
            <v>36</v>
          </cell>
          <cell r="AG13">
            <v>4</v>
          </cell>
          <cell r="AH13">
            <v>9</v>
          </cell>
        </row>
        <row r="14">
          <cell r="A14">
            <v>2</v>
          </cell>
          <cell r="B14">
            <v>2</v>
          </cell>
          <cell r="C14" t="str">
            <v>２４－Ｂ</v>
          </cell>
          <cell r="D14" t="str">
            <v>種部　浩司</v>
          </cell>
          <cell r="E14" t="str">
            <v>東   京</v>
          </cell>
          <cell r="F14" t="str">
            <v>渋谷アーチェリー</v>
          </cell>
          <cell r="H14">
            <v>652</v>
          </cell>
          <cell r="I14">
            <v>72</v>
          </cell>
          <cell r="J14">
            <v>13</v>
          </cell>
          <cell r="K14">
            <v>30</v>
          </cell>
          <cell r="M14">
            <v>322</v>
          </cell>
          <cell r="N14">
            <v>330</v>
          </cell>
          <cell r="P14">
            <v>53</v>
          </cell>
          <cell r="Q14">
            <v>52</v>
          </cell>
          <cell r="R14">
            <v>55</v>
          </cell>
          <cell r="S14">
            <v>54</v>
          </cell>
          <cell r="T14">
            <v>54</v>
          </cell>
          <cell r="U14">
            <v>54</v>
          </cell>
          <cell r="V14">
            <v>36</v>
          </cell>
          <cell r="W14">
            <v>6</v>
          </cell>
          <cell r="X14">
            <v>14</v>
          </cell>
          <cell r="Z14">
            <v>53</v>
          </cell>
          <cell r="AA14">
            <v>56</v>
          </cell>
          <cell r="AB14">
            <v>59</v>
          </cell>
          <cell r="AC14">
            <v>54</v>
          </cell>
          <cell r="AD14">
            <v>57</v>
          </cell>
          <cell r="AE14">
            <v>51</v>
          </cell>
          <cell r="AF14">
            <v>36</v>
          </cell>
          <cell r="AG14">
            <v>7</v>
          </cell>
          <cell r="AH14">
            <v>16</v>
          </cell>
        </row>
        <row r="15">
          <cell r="A15">
            <v>28</v>
          </cell>
          <cell r="B15">
            <v>28</v>
          </cell>
          <cell r="C15" t="str">
            <v>２４－Ｃ</v>
          </cell>
          <cell r="D15" t="str">
            <v>國光　英徳</v>
          </cell>
          <cell r="E15" t="str">
            <v>広   島</v>
          </cell>
          <cell r="F15" t="str">
            <v>至誠堂印刷（株）</v>
          </cell>
          <cell r="H15">
            <v>580</v>
          </cell>
          <cell r="I15">
            <v>72</v>
          </cell>
          <cell r="J15">
            <v>2</v>
          </cell>
          <cell r="K15">
            <v>10</v>
          </cell>
          <cell r="M15">
            <v>298</v>
          </cell>
          <cell r="N15">
            <v>282</v>
          </cell>
          <cell r="P15">
            <v>46</v>
          </cell>
          <cell r="Q15">
            <v>53</v>
          </cell>
          <cell r="R15">
            <v>52</v>
          </cell>
          <cell r="S15">
            <v>49</v>
          </cell>
          <cell r="T15">
            <v>46</v>
          </cell>
          <cell r="U15">
            <v>52</v>
          </cell>
          <cell r="V15">
            <v>36</v>
          </cell>
          <cell r="W15">
            <v>2</v>
          </cell>
          <cell r="X15">
            <v>4</v>
          </cell>
          <cell r="Z15">
            <v>43</v>
          </cell>
          <cell r="AA15">
            <v>39</v>
          </cell>
          <cell r="AB15">
            <v>51</v>
          </cell>
          <cell r="AC15">
            <v>49</v>
          </cell>
          <cell r="AD15">
            <v>50</v>
          </cell>
          <cell r="AE15">
            <v>50</v>
          </cell>
          <cell r="AF15">
            <v>36</v>
          </cell>
          <cell r="AG15">
            <v>0</v>
          </cell>
          <cell r="AH15">
            <v>6</v>
          </cell>
        </row>
        <row r="16">
          <cell r="A16">
            <v>5</v>
          </cell>
          <cell r="B16">
            <v>5</v>
          </cell>
          <cell r="C16" t="str">
            <v>２４－Ｄ</v>
          </cell>
          <cell r="D16" t="str">
            <v>藤山　龍治</v>
          </cell>
          <cell r="E16" t="str">
            <v>熊   本</v>
          </cell>
          <cell r="F16" t="str">
            <v>（有）花谷工業</v>
          </cell>
          <cell r="H16">
            <v>643</v>
          </cell>
          <cell r="I16">
            <v>72</v>
          </cell>
          <cell r="J16">
            <v>9</v>
          </cell>
          <cell r="K16">
            <v>21</v>
          </cell>
          <cell r="M16">
            <v>321</v>
          </cell>
          <cell r="N16">
            <v>322</v>
          </cell>
          <cell r="P16">
            <v>53</v>
          </cell>
          <cell r="Q16">
            <v>54</v>
          </cell>
          <cell r="R16">
            <v>57</v>
          </cell>
          <cell r="S16">
            <v>49</v>
          </cell>
          <cell r="T16">
            <v>54</v>
          </cell>
          <cell r="U16">
            <v>54</v>
          </cell>
          <cell r="V16">
            <v>36</v>
          </cell>
          <cell r="W16">
            <v>3</v>
          </cell>
          <cell r="X16">
            <v>12</v>
          </cell>
          <cell r="Z16">
            <v>53</v>
          </cell>
          <cell r="AA16">
            <v>51</v>
          </cell>
          <cell r="AB16">
            <v>52</v>
          </cell>
          <cell r="AC16">
            <v>55</v>
          </cell>
          <cell r="AD16">
            <v>54</v>
          </cell>
          <cell r="AE16">
            <v>57</v>
          </cell>
          <cell r="AF16">
            <v>36</v>
          </cell>
          <cell r="AG16">
            <v>6</v>
          </cell>
          <cell r="AH16">
            <v>9</v>
          </cell>
        </row>
        <row r="17">
          <cell r="A17">
            <v>8</v>
          </cell>
          <cell r="B17">
            <v>8</v>
          </cell>
          <cell r="C17" t="str">
            <v>２５－Ａ</v>
          </cell>
          <cell r="D17" t="str">
            <v>上岡　隆真</v>
          </cell>
          <cell r="E17" t="str">
            <v>愛   知</v>
          </cell>
          <cell r="F17" t="str">
            <v>（株）トヨタテクノサービス</v>
          </cell>
          <cell r="H17">
            <v>638</v>
          </cell>
          <cell r="I17">
            <v>72</v>
          </cell>
          <cell r="J17">
            <v>8</v>
          </cell>
          <cell r="K17">
            <v>20</v>
          </cell>
          <cell r="M17">
            <v>317</v>
          </cell>
          <cell r="N17">
            <v>321</v>
          </cell>
          <cell r="P17">
            <v>52</v>
          </cell>
          <cell r="Q17">
            <v>47</v>
          </cell>
          <cell r="R17">
            <v>55</v>
          </cell>
          <cell r="S17">
            <v>54</v>
          </cell>
          <cell r="T17">
            <v>56</v>
          </cell>
          <cell r="U17">
            <v>53</v>
          </cell>
          <cell r="V17">
            <v>36</v>
          </cell>
          <cell r="W17">
            <v>3</v>
          </cell>
          <cell r="X17">
            <v>10</v>
          </cell>
          <cell r="Z17">
            <v>56</v>
          </cell>
          <cell r="AA17">
            <v>52</v>
          </cell>
          <cell r="AB17">
            <v>52</v>
          </cell>
          <cell r="AC17">
            <v>49</v>
          </cell>
          <cell r="AD17">
            <v>58</v>
          </cell>
          <cell r="AE17">
            <v>54</v>
          </cell>
          <cell r="AF17">
            <v>36</v>
          </cell>
          <cell r="AG17">
            <v>5</v>
          </cell>
          <cell r="AH17">
            <v>10</v>
          </cell>
        </row>
        <row r="18">
          <cell r="A18">
            <v>25</v>
          </cell>
          <cell r="B18">
            <v>25</v>
          </cell>
          <cell r="C18" t="str">
            <v>２５－Ｂ</v>
          </cell>
          <cell r="D18" t="str">
            <v>近藤　　均</v>
          </cell>
          <cell r="E18" t="str">
            <v>東   京</v>
          </cell>
          <cell r="F18" t="str">
            <v>西東京市役所</v>
          </cell>
          <cell r="H18">
            <v>595</v>
          </cell>
          <cell r="I18">
            <v>72</v>
          </cell>
          <cell r="J18">
            <v>4</v>
          </cell>
          <cell r="K18">
            <v>14</v>
          </cell>
          <cell r="M18">
            <v>291</v>
          </cell>
          <cell r="N18">
            <v>304</v>
          </cell>
          <cell r="P18">
            <v>49</v>
          </cell>
          <cell r="Q18">
            <v>37</v>
          </cell>
          <cell r="R18">
            <v>52</v>
          </cell>
          <cell r="S18">
            <v>45</v>
          </cell>
          <cell r="T18">
            <v>54</v>
          </cell>
          <cell r="U18">
            <v>54</v>
          </cell>
          <cell r="V18">
            <v>36</v>
          </cell>
          <cell r="W18">
            <v>3</v>
          </cell>
          <cell r="X18">
            <v>6</v>
          </cell>
          <cell r="Z18">
            <v>45</v>
          </cell>
          <cell r="AA18">
            <v>51</v>
          </cell>
          <cell r="AB18">
            <v>48</v>
          </cell>
          <cell r="AC18">
            <v>54</v>
          </cell>
          <cell r="AD18">
            <v>51</v>
          </cell>
          <cell r="AE18">
            <v>55</v>
          </cell>
          <cell r="AF18">
            <v>36</v>
          </cell>
          <cell r="AG18">
            <v>1</v>
          </cell>
          <cell r="AH18">
            <v>8</v>
          </cell>
        </row>
        <row r="19">
          <cell r="A19">
            <v>14</v>
          </cell>
          <cell r="B19">
            <v>14</v>
          </cell>
          <cell r="C19" t="str">
            <v>２５－Ｃ</v>
          </cell>
          <cell r="D19" t="str">
            <v>豊福　　浩</v>
          </cell>
          <cell r="E19" t="str">
            <v>岡   山</v>
          </cell>
          <cell r="F19" t="str">
            <v>岡山理科大学付属高校教諭</v>
          </cell>
          <cell r="H19">
            <v>629</v>
          </cell>
          <cell r="I19">
            <v>72</v>
          </cell>
          <cell r="J19">
            <v>6</v>
          </cell>
          <cell r="K19">
            <v>21</v>
          </cell>
          <cell r="M19">
            <v>313</v>
          </cell>
          <cell r="N19">
            <v>316</v>
          </cell>
          <cell r="P19">
            <v>52</v>
          </cell>
          <cell r="Q19">
            <v>55</v>
          </cell>
          <cell r="R19">
            <v>47</v>
          </cell>
          <cell r="S19">
            <v>54</v>
          </cell>
          <cell r="T19">
            <v>52</v>
          </cell>
          <cell r="U19">
            <v>53</v>
          </cell>
          <cell r="V19">
            <v>36</v>
          </cell>
          <cell r="W19">
            <v>4</v>
          </cell>
          <cell r="X19">
            <v>8</v>
          </cell>
          <cell r="Z19">
            <v>51</v>
          </cell>
          <cell r="AA19">
            <v>47</v>
          </cell>
          <cell r="AB19">
            <v>55</v>
          </cell>
          <cell r="AC19">
            <v>54</v>
          </cell>
          <cell r="AD19">
            <v>53</v>
          </cell>
          <cell r="AE19">
            <v>56</v>
          </cell>
          <cell r="AF19">
            <v>36</v>
          </cell>
          <cell r="AG19">
            <v>2</v>
          </cell>
          <cell r="AH19">
            <v>13</v>
          </cell>
        </row>
        <row r="20">
          <cell r="A20">
            <v>21</v>
          </cell>
          <cell r="B20">
            <v>21</v>
          </cell>
          <cell r="C20" t="str">
            <v>２５－Ｄ</v>
          </cell>
          <cell r="D20" t="str">
            <v>石丸　昭二</v>
          </cell>
          <cell r="E20" t="str">
            <v>佐   賀</v>
          </cell>
          <cell r="F20" t="str">
            <v>佐賀県アーチェリー協会</v>
          </cell>
          <cell r="H20">
            <v>614</v>
          </cell>
          <cell r="I20">
            <v>72</v>
          </cell>
          <cell r="J20">
            <v>3</v>
          </cell>
          <cell r="K20">
            <v>11</v>
          </cell>
          <cell r="M20">
            <v>302</v>
          </cell>
          <cell r="N20">
            <v>312</v>
          </cell>
          <cell r="P20">
            <v>51</v>
          </cell>
          <cell r="Q20">
            <v>46</v>
          </cell>
          <cell r="R20">
            <v>50</v>
          </cell>
          <cell r="S20">
            <v>49</v>
          </cell>
          <cell r="T20">
            <v>53</v>
          </cell>
          <cell r="U20">
            <v>53</v>
          </cell>
          <cell r="V20">
            <v>36</v>
          </cell>
          <cell r="W20">
            <v>1</v>
          </cell>
          <cell r="X20">
            <v>3</v>
          </cell>
          <cell r="Z20">
            <v>52</v>
          </cell>
          <cell r="AA20">
            <v>51</v>
          </cell>
          <cell r="AB20">
            <v>54</v>
          </cell>
          <cell r="AC20">
            <v>51</v>
          </cell>
          <cell r="AD20">
            <v>50</v>
          </cell>
          <cell r="AE20">
            <v>54</v>
          </cell>
          <cell r="AF20">
            <v>36</v>
          </cell>
          <cell r="AG20">
            <v>2</v>
          </cell>
          <cell r="AH20">
            <v>8</v>
          </cell>
        </row>
        <row r="21">
          <cell r="A21">
            <v>26</v>
          </cell>
          <cell r="B21">
            <v>26</v>
          </cell>
          <cell r="C21" t="str">
            <v>２６－Ａ</v>
          </cell>
          <cell r="D21" t="str">
            <v>粟野　　博</v>
          </cell>
          <cell r="E21" t="str">
            <v>愛   知</v>
          </cell>
          <cell r="F21" t="str">
            <v>合資会社　山誌</v>
          </cell>
          <cell r="H21">
            <v>590</v>
          </cell>
          <cell r="I21">
            <v>72</v>
          </cell>
          <cell r="J21">
            <v>5</v>
          </cell>
          <cell r="K21">
            <v>17</v>
          </cell>
          <cell r="M21">
            <v>300</v>
          </cell>
          <cell r="N21">
            <v>290</v>
          </cell>
          <cell r="P21">
            <v>51</v>
          </cell>
          <cell r="Q21">
            <v>49</v>
          </cell>
          <cell r="R21">
            <v>52</v>
          </cell>
          <cell r="S21">
            <v>50</v>
          </cell>
          <cell r="T21">
            <v>46</v>
          </cell>
          <cell r="U21">
            <v>52</v>
          </cell>
          <cell r="V21">
            <v>36</v>
          </cell>
          <cell r="W21">
            <v>4</v>
          </cell>
          <cell r="X21">
            <v>11</v>
          </cell>
          <cell r="Z21">
            <v>38</v>
          </cell>
          <cell r="AA21">
            <v>46</v>
          </cell>
          <cell r="AB21">
            <v>49</v>
          </cell>
          <cell r="AC21">
            <v>55</v>
          </cell>
          <cell r="AD21">
            <v>53</v>
          </cell>
          <cell r="AE21">
            <v>49</v>
          </cell>
          <cell r="AF21">
            <v>36</v>
          </cell>
          <cell r="AG21">
            <v>1</v>
          </cell>
          <cell r="AH21">
            <v>6</v>
          </cell>
        </row>
        <row r="22">
          <cell r="A22">
            <v>12</v>
          </cell>
          <cell r="B22">
            <v>12</v>
          </cell>
          <cell r="C22" t="str">
            <v>２６－Ｂ</v>
          </cell>
          <cell r="D22" t="str">
            <v>武内　　智</v>
          </cell>
          <cell r="E22" t="str">
            <v>東   京</v>
          </cell>
          <cell r="F22" t="str">
            <v>日本スペースイメージング（株）</v>
          </cell>
          <cell r="H22">
            <v>631</v>
          </cell>
          <cell r="I22">
            <v>72</v>
          </cell>
          <cell r="J22">
            <v>7</v>
          </cell>
          <cell r="K22">
            <v>21</v>
          </cell>
          <cell r="M22">
            <v>314</v>
          </cell>
          <cell r="N22">
            <v>317</v>
          </cell>
          <cell r="P22">
            <v>52</v>
          </cell>
          <cell r="Q22">
            <v>47</v>
          </cell>
          <cell r="R22">
            <v>53</v>
          </cell>
          <cell r="S22">
            <v>52</v>
          </cell>
          <cell r="T22">
            <v>55</v>
          </cell>
          <cell r="U22">
            <v>55</v>
          </cell>
          <cell r="V22">
            <v>36</v>
          </cell>
          <cell r="W22">
            <v>5</v>
          </cell>
          <cell r="X22">
            <v>12</v>
          </cell>
          <cell r="Z22">
            <v>52</v>
          </cell>
          <cell r="AA22">
            <v>55</v>
          </cell>
          <cell r="AB22">
            <v>53</v>
          </cell>
          <cell r="AC22">
            <v>56</v>
          </cell>
          <cell r="AD22">
            <v>54</v>
          </cell>
          <cell r="AE22">
            <v>47</v>
          </cell>
          <cell r="AF22">
            <v>36</v>
          </cell>
          <cell r="AG22">
            <v>2</v>
          </cell>
          <cell r="AH22">
            <v>9</v>
          </cell>
        </row>
        <row r="23">
          <cell r="A23">
            <v>22</v>
          </cell>
          <cell r="B23">
            <v>22</v>
          </cell>
          <cell r="C23" t="str">
            <v>２６－Ｃ</v>
          </cell>
          <cell r="D23" t="str">
            <v>松田　章仁</v>
          </cell>
          <cell r="E23" t="str">
            <v>京   都</v>
          </cell>
          <cell r="F23" t="str">
            <v>（株）三和化学研究所</v>
          </cell>
          <cell r="H23">
            <v>610</v>
          </cell>
          <cell r="I23">
            <v>72</v>
          </cell>
          <cell r="J23">
            <v>1</v>
          </cell>
          <cell r="K23">
            <v>16</v>
          </cell>
          <cell r="M23">
            <v>301</v>
          </cell>
          <cell r="N23">
            <v>309</v>
          </cell>
          <cell r="P23">
            <v>46</v>
          </cell>
          <cell r="Q23">
            <v>50</v>
          </cell>
          <cell r="R23">
            <v>51</v>
          </cell>
          <cell r="S23">
            <v>49</v>
          </cell>
          <cell r="T23">
            <v>55</v>
          </cell>
          <cell r="U23">
            <v>50</v>
          </cell>
          <cell r="V23">
            <v>36</v>
          </cell>
          <cell r="W23">
            <v>1</v>
          </cell>
          <cell r="X23">
            <v>6</v>
          </cell>
          <cell r="Z23">
            <v>55</v>
          </cell>
          <cell r="AA23">
            <v>55</v>
          </cell>
          <cell r="AB23">
            <v>49</v>
          </cell>
          <cell r="AC23">
            <v>47</v>
          </cell>
          <cell r="AD23">
            <v>47</v>
          </cell>
          <cell r="AE23">
            <v>56</v>
          </cell>
          <cell r="AF23">
            <v>36</v>
          </cell>
          <cell r="AG23">
            <v>0</v>
          </cell>
          <cell r="AH23">
            <v>10</v>
          </cell>
        </row>
        <row r="24">
          <cell r="A24">
            <v>4</v>
          </cell>
          <cell r="B24">
            <v>4</v>
          </cell>
          <cell r="C24" t="str">
            <v>２６－Ｄ</v>
          </cell>
          <cell r="D24" t="str">
            <v>山田　　彰</v>
          </cell>
          <cell r="E24" t="str">
            <v>岐   阜</v>
          </cell>
          <cell r="F24" t="str">
            <v>（株）トーカイ</v>
          </cell>
          <cell r="H24">
            <v>647</v>
          </cell>
          <cell r="I24">
            <v>72</v>
          </cell>
          <cell r="J24">
            <v>6</v>
          </cell>
          <cell r="K24">
            <v>18</v>
          </cell>
          <cell r="M24">
            <v>332</v>
          </cell>
          <cell r="N24">
            <v>315</v>
          </cell>
          <cell r="P24">
            <v>55</v>
          </cell>
          <cell r="Q24">
            <v>55</v>
          </cell>
          <cell r="R24">
            <v>55</v>
          </cell>
          <cell r="S24">
            <v>56</v>
          </cell>
          <cell r="T24">
            <v>56</v>
          </cell>
          <cell r="U24">
            <v>55</v>
          </cell>
          <cell r="V24">
            <v>36</v>
          </cell>
          <cell r="W24">
            <v>3</v>
          </cell>
          <cell r="X24">
            <v>11</v>
          </cell>
          <cell r="Z24">
            <v>52</v>
          </cell>
          <cell r="AA24">
            <v>51</v>
          </cell>
          <cell r="AB24">
            <v>53</v>
          </cell>
          <cell r="AC24">
            <v>56</v>
          </cell>
          <cell r="AD24">
            <v>53</v>
          </cell>
          <cell r="AE24">
            <v>50</v>
          </cell>
          <cell r="AF24">
            <v>36</v>
          </cell>
          <cell r="AG24">
            <v>3</v>
          </cell>
          <cell r="AH24">
            <v>7</v>
          </cell>
        </row>
        <row r="25">
          <cell r="A25">
            <v>20</v>
          </cell>
          <cell r="B25">
            <v>20</v>
          </cell>
          <cell r="C25" t="str">
            <v>２７－Ａ</v>
          </cell>
          <cell r="D25" t="str">
            <v>大山　哲正</v>
          </cell>
          <cell r="E25" t="str">
            <v>愛   知</v>
          </cell>
          <cell r="F25" t="str">
            <v>大山コークス販売（株）</v>
          </cell>
          <cell r="H25">
            <v>615</v>
          </cell>
          <cell r="I25">
            <v>72</v>
          </cell>
          <cell r="J25">
            <v>6</v>
          </cell>
          <cell r="K25">
            <v>11</v>
          </cell>
          <cell r="M25">
            <v>300</v>
          </cell>
          <cell r="N25">
            <v>315</v>
          </cell>
          <cell r="P25">
            <v>47</v>
          </cell>
          <cell r="Q25">
            <v>45</v>
          </cell>
          <cell r="R25">
            <v>49</v>
          </cell>
          <cell r="S25">
            <v>53</v>
          </cell>
          <cell r="T25">
            <v>54</v>
          </cell>
          <cell r="U25">
            <v>52</v>
          </cell>
          <cell r="V25">
            <v>36</v>
          </cell>
          <cell r="W25">
            <v>2</v>
          </cell>
          <cell r="X25">
            <v>5</v>
          </cell>
          <cell r="Z25">
            <v>48</v>
          </cell>
          <cell r="AA25">
            <v>54</v>
          </cell>
          <cell r="AB25">
            <v>53</v>
          </cell>
          <cell r="AC25">
            <v>55</v>
          </cell>
          <cell r="AD25">
            <v>55</v>
          </cell>
          <cell r="AE25">
            <v>50</v>
          </cell>
          <cell r="AF25">
            <v>36</v>
          </cell>
          <cell r="AG25">
            <v>4</v>
          </cell>
          <cell r="AH25">
            <v>6</v>
          </cell>
        </row>
        <row r="26">
          <cell r="A26">
            <v>9</v>
          </cell>
          <cell r="B26">
            <v>9</v>
          </cell>
          <cell r="C26" t="str">
            <v>２７－Ｂ</v>
          </cell>
          <cell r="D26" t="str">
            <v>渡邊　博文</v>
          </cell>
          <cell r="E26" t="str">
            <v>東   京</v>
          </cell>
          <cell r="F26" t="str">
            <v>キャノン販売（株）</v>
          </cell>
          <cell r="H26">
            <v>637</v>
          </cell>
          <cell r="I26">
            <v>72</v>
          </cell>
          <cell r="J26">
            <v>10</v>
          </cell>
          <cell r="K26">
            <v>25</v>
          </cell>
          <cell r="M26">
            <v>317</v>
          </cell>
          <cell r="N26">
            <v>320</v>
          </cell>
          <cell r="P26">
            <v>54</v>
          </cell>
          <cell r="Q26">
            <v>47</v>
          </cell>
          <cell r="R26">
            <v>50</v>
          </cell>
          <cell r="S26">
            <v>56</v>
          </cell>
          <cell r="T26">
            <v>53</v>
          </cell>
          <cell r="U26">
            <v>57</v>
          </cell>
          <cell r="V26">
            <v>36</v>
          </cell>
          <cell r="W26">
            <v>4</v>
          </cell>
          <cell r="X26">
            <v>11</v>
          </cell>
          <cell r="Z26">
            <v>50</v>
          </cell>
          <cell r="AA26">
            <v>50</v>
          </cell>
          <cell r="AB26">
            <v>54</v>
          </cell>
          <cell r="AC26">
            <v>55</v>
          </cell>
          <cell r="AD26">
            <v>57</v>
          </cell>
          <cell r="AE26">
            <v>54</v>
          </cell>
          <cell r="AF26">
            <v>36</v>
          </cell>
          <cell r="AG26">
            <v>6</v>
          </cell>
          <cell r="AH26">
            <v>14</v>
          </cell>
        </row>
        <row r="27">
          <cell r="A27">
            <v>11</v>
          </cell>
          <cell r="B27">
            <v>11</v>
          </cell>
          <cell r="C27" t="str">
            <v>２７－Ｃ</v>
          </cell>
          <cell r="D27" t="str">
            <v>伊藤　祐幸</v>
          </cell>
          <cell r="E27" t="str">
            <v>大   阪</v>
          </cell>
          <cell r="F27" t="str">
            <v>（株）平和製作所</v>
          </cell>
          <cell r="H27">
            <v>635</v>
          </cell>
          <cell r="I27">
            <v>72</v>
          </cell>
          <cell r="J27">
            <v>4</v>
          </cell>
          <cell r="K27">
            <v>16</v>
          </cell>
          <cell r="M27">
            <v>313</v>
          </cell>
          <cell r="N27">
            <v>322</v>
          </cell>
          <cell r="P27">
            <v>48</v>
          </cell>
          <cell r="Q27">
            <v>56</v>
          </cell>
          <cell r="R27">
            <v>51</v>
          </cell>
          <cell r="S27">
            <v>52</v>
          </cell>
          <cell r="T27">
            <v>54</v>
          </cell>
          <cell r="U27">
            <v>52</v>
          </cell>
          <cell r="V27">
            <v>36</v>
          </cell>
          <cell r="W27">
            <v>0</v>
          </cell>
          <cell r="X27">
            <v>6</v>
          </cell>
          <cell r="Z27">
            <v>53</v>
          </cell>
          <cell r="AA27">
            <v>55</v>
          </cell>
          <cell r="AB27">
            <v>53</v>
          </cell>
          <cell r="AC27">
            <v>54</v>
          </cell>
          <cell r="AD27">
            <v>53</v>
          </cell>
          <cell r="AE27">
            <v>54</v>
          </cell>
          <cell r="AF27">
            <v>36</v>
          </cell>
          <cell r="AG27">
            <v>4</v>
          </cell>
          <cell r="AH27">
            <v>10</v>
          </cell>
        </row>
        <row r="28">
          <cell r="A28">
            <v>13</v>
          </cell>
          <cell r="B28">
            <v>13</v>
          </cell>
          <cell r="C28" t="str">
            <v>２７－Ｄ</v>
          </cell>
          <cell r="D28" t="str">
            <v>近藤　英之</v>
          </cell>
          <cell r="E28" t="str">
            <v>岐   阜</v>
          </cell>
          <cell r="F28" t="str">
            <v>菊水化学工業（株）</v>
          </cell>
          <cell r="H28">
            <v>631</v>
          </cell>
          <cell r="I28">
            <v>72</v>
          </cell>
          <cell r="J28">
            <v>6</v>
          </cell>
          <cell r="K28">
            <v>14</v>
          </cell>
          <cell r="M28">
            <v>308</v>
          </cell>
          <cell r="N28">
            <v>323</v>
          </cell>
          <cell r="P28">
            <v>51</v>
          </cell>
          <cell r="Q28">
            <v>54</v>
          </cell>
          <cell r="R28">
            <v>47</v>
          </cell>
          <cell r="S28">
            <v>48</v>
          </cell>
          <cell r="T28">
            <v>52</v>
          </cell>
          <cell r="U28">
            <v>56</v>
          </cell>
          <cell r="V28">
            <v>36</v>
          </cell>
          <cell r="W28">
            <v>2</v>
          </cell>
          <cell r="X28">
            <v>7</v>
          </cell>
          <cell r="Z28">
            <v>54</v>
          </cell>
          <cell r="AA28">
            <v>54</v>
          </cell>
          <cell r="AB28">
            <v>54</v>
          </cell>
          <cell r="AC28">
            <v>55</v>
          </cell>
          <cell r="AD28">
            <v>54</v>
          </cell>
          <cell r="AE28">
            <v>52</v>
          </cell>
          <cell r="AF28">
            <v>36</v>
          </cell>
          <cell r="AG28">
            <v>4</v>
          </cell>
          <cell r="AH28">
            <v>7</v>
          </cell>
        </row>
        <row r="29">
          <cell r="A29">
            <v>10</v>
          </cell>
          <cell r="B29">
            <v>10</v>
          </cell>
          <cell r="C29" t="str">
            <v>２８－Ａ</v>
          </cell>
          <cell r="D29" t="str">
            <v>北河　康敬</v>
          </cell>
          <cell r="E29" t="str">
            <v>愛   知</v>
          </cell>
          <cell r="F29" t="str">
            <v>トヨタ自動車（株）</v>
          </cell>
          <cell r="H29">
            <v>637</v>
          </cell>
          <cell r="I29">
            <v>72</v>
          </cell>
          <cell r="J29">
            <v>5</v>
          </cell>
          <cell r="K29">
            <v>20</v>
          </cell>
          <cell r="M29">
            <v>314</v>
          </cell>
          <cell r="N29">
            <v>323</v>
          </cell>
          <cell r="P29">
            <v>50</v>
          </cell>
          <cell r="Q29">
            <v>52</v>
          </cell>
          <cell r="R29">
            <v>49</v>
          </cell>
          <cell r="S29">
            <v>57</v>
          </cell>
          <cell r="T29">
            <v>54</v>
          </cell>
          <cell r="U29">
            <v>52</v>
          </cell>
          <cell r="V29">
            <v>36</v>
          </cell>
          <cell r="W29">
            <v>3</v>
          </cell>
          <cell r="X29">
            <v>10</v>
          </cell>
          <cell r="Z29">
            <v>55</v>
          </cell>
          <cell r="AA29">
            <v>50</v>
          </cell>
          <cell r="AB29">
            <v>53</v>
          </cell>
          <cell r="AC29">
            <v>56</v>
          </cell>
          <cell r="AD29">
            <v>54</v>
          </cell>
          <cell r="AE29">
            <v>55</v>
          </cell>
          <cell r="AF29">
            <v>36</v>
          </cell>
          <cell r="AG29">
            <v>2</v>
          </cell>
          <cell r="AH29">
            <v>10</v>
          </cell>
        </row>
        <row r="30">
          <cell r="A30">
            <v>18</v>
          </cell>
          <cell r="B30">
            <v>18</v>
          </cell>
          <cell r="C30" t="str">
            <v>２８－Ｂ</v>
          </cell>
          <cell r="D30" t="str">
            <v>大野　寿明</v>
          </cell>
          <cell r="E30" t="str">
            <v>東   京</v>
          </cell>
          <cell r="F30" t="str">
            <v>オイレス工業（株）</v>
          </cell>
          <cell r="H30">
            <v>623</v>
          </cell>
          <cell r="I30">
            <v>72</v>
          </cell>
          <cell r="J30">
            <v>10</v>
          </cell>
          <cell r="K30">
            <v>19</v>
          </cell>
          <cell r="M30">
            <v>322</v>
          </cell>
          <cell r="N30">
            <v>301</v>
          </cell>
          <cell r="P30">
            <v>51</v>
          </cell>
          <cell r="Q30">
            <v>53</v>
          </cell>
          <cell r="R30">
            <v>53</v>
          </cell>
          <cell r="S30">
            <v>52</v>
          </cell>
          <cell r="T30">
            <v>57</v>
          </cell>
          <cell r="U30">
            <v>56</v>
          </cell>
          <cell r="V30">
            <v>36</v>
          </cell>
          <cell r="W30">
            <v>8</v>
          </cell>
          <cell r="X30">
            <v>12</v>
          </cell>
          <cell r="Z30">
            <v>52</v>
          </cell>
          <cell r="AA30">
            <v>51</v>
          </cell>
          <cell r="AB30">
            <v>51</v>
          </cell>
          <cell r="AC30">
            <v>53</v>
          </cell>
          <cell r="AD30">
            <v>52</v>
          </cell>
          <cell r="AE30">
            <v>42</v>
          </cell>
          <cell r="AF30">
            <v>36</v>
          </cell>
          <cell r="AG30">
            <v>2</v>
          </cell>
          <cell r="AH30">
            <v>7</v>
          </cell>
        </row>
        <row r="31">
          <cell r="A31">
            <v>1</v>
          </cell>
          <cell r="B31">
            <v>1</v>
          </cell>
          <cell r="C31" t="str">
            <v>２８－Ｃ</v>
          </cell>
          <cell r="D31" t="str">
            <v>竹村　公作</v>
          </cell>
          <cell r="E31" t="str">
            <v>奈   良</v>
          </cell>
          <cell r="F31" t="str">
            <v>奈良県アーチェリー連盟</v>
          </cell>
          <cell r="H31">
            <v>657</v>
          </cell>
          <cell r="I31">
            <v>72</v>
          </cell>
          <cell r="J31">
            <v>9</v>
          </cell>
          <cell r="K31">
            <v>27</v>
          </cell>
          <cell r="M31">
            <v>320</v>
          </cell>
          <cell r="N31">
            <v>337</v>
          </cell>
          <cell r="P31">
            <v>50</v>
          </cell>
          <cell r="Q31">
            <v>54</v>
          </cell>
          <cell r="R31">
            <v>51</v>
          </cell>
          <cell r="S31">
            <v>57</v>
          </cell>
          <cell r="T31">
            <v>53</v>
          </cell>
          <cell r="U31">
            <v>55</v>
          </cell>
          <cell r="V31">
            <v>36</v>
          </cell>
          <cell r="W31">
            <v>3</v>
          </cell>
          <cell r="X31">
            <v>9</v>
          </cell>
          <cell r="Z31">
            <v>54</v>
          </cell>
          <cell r="AA31">
            <v>54</v>
          </cell>
          <cell r="AB31">
            <v>58</v>
          </cell>
          <cell r="AC31">
            <v>56</v>
          </cell>
          <cell r="AD31">
            <v>58</v>
          </cell>
          <cell r="AE31">
            <v>57</v>
          </cell>
          <cell r="AF31">
            <v>36</v>
          </cell>
          <cell r="AG31">
            <v>6</v>
          </cell>
          <cell r="AH31">
            <v>18</v>
          </cell>
        </row>
        <row r="32">
          <cell r="A32">
            <v>16</v>
          </cell>
          <cell r="B32">
            <v>16</v>
          </cell>
          <cell r="C32" t="str">
            <v>２８－Ｄ</v>
          </cell>
          <cell r="D32" t="str">
            <v>古川　慎一</v>
          </cell>
          <cell r="E32" t="str">
            <v>兵   庫</v>
          </cell>
          <cell r="F32" t="str">
            <v>富士電波工業</v>
          </cell>
          <cell r="H32">
            <v>626</v>
          </cell>
          <cell r="I32">
            <v>72</v>
          </cell>
          <cell r="J32">
            <v>4</v>
          </cell>
          <cell r="K32">
            <v>19</v>
          </cell>
          <cell r="M32">
            <v>314</v>
          </cell>
          <cell r="N32">
            <v>312</v>
          </cell>
          <cell r="P32">
            <v>53</v>
          </cell>
          <cell r="Q32">
            <v>49</v>
          </cell>
          <cell r="R32">
            <v>51</v>
          </cell>
          <cell r="S32">
            <v>47</v>
          </cell>
          <cell r="T32">
            <v>59</v>
          </cell>
          <cell r="U32">
            <v>55</v>
          </cell>
          <cell r="V32">
            <v>36</v>
          </cell>
          <cell r="W32">
            <v>4</v>
          </cell>
          <cell r="X32">
            <v>12</v>
          </cell>
          <cell r="Z32">
            <v>50</v>
          </cell>
          <cell r="AA32">
            <v>54</v>
          </cell>
          <cell r="AB32">
            <v>51</v>
          </cell>
          <cell r="AC32">
            <v>51</v>
          </cell>
          <cell r="AD32">
            <v>54</v>
          </cell>
          <cell r="AE32">
            <v>52</v>
          </cell>
          <cell r="AF32">
            <v>36</v>
          </cell>
          <cell r="AG32">
            <v>0</v>
          </cell>
          <cell r="AH32">
            <v>7</v>
          </cell>
        </row>
        <row r="54">
          <cell r="A54">
            <v>1</v>
          </cell>
          <cell r="B54">
            <v>1</v>
          </cell>
          <cell r="C54" t="str">
            <v>２８－Ｃ</v>
          </cell>
          <cell r="D54" t="str">
            <v>竹村　公作</v>
          </cell>
          <cell r="E54" t="str">
            <v>奈   良</v>
          </cell>
          <cell r="F54" t="str">
            <v>奈良県アーチェリー連盟</v>
          </cell>
          <cell r="H54">
            <v>657</v>
          </cell>
          <cell r="I54">
            <v>72</v>
          </cell>
          <cell r="J54">
            <v>9</v>
          </cell>
          <cell r="K54">
            <v>27</v>
          </cell>
          <cell r="M54">
            <v>320</v>
          </cell>
          <cell r="N54">
            <v>337</v>
          </cell>
          <cell r="P54">
            <v>50</v>
          </cell>
          <cell r="Q54">
            <v>54</v>
          </cell>
          <cell r="R54">
            <v>51</v>
          </cell>
          <cell r="S54">
            <v>57</v>
          </cell>
          <cell r="T54">
            <v>53</v>
          </cell>
          <cell r="U54">
            <v>55</v>
          </cell>
          <cell r="V54">
            <v>36</v>
          </cell>
          <cell r="W54">
            <v>3</v>
          </cell>
          <cell r="X54">
            <v>9</v>
          </cell>
          <cell r="Z54">
            <v>54</v>
          </cell>
          <cell r="AA54">
            <v>54</v>
          </cell>
          <cell r="AB54">
            <v>58</v>
          </cell>
          <cell r="AC54">
            <v>56</v>
          </cell>
          <cell r="AD54">
            <v>58</v>
          </cell>
          <cell r="AE54">
            <v>57</v>
          </cell>
          <cell r="AF54">
            <v>36</v>
          </cell>
          <cell r="AG54">
            <v>6</v>
          </cell>
          <cell r="AH54">
            <v>18</v>
          </cell>
        </row>
        <row r="55">
          <cell r="A55">
            <v>2</v>
          </cell>
          <cell r="B55">
            <v>2</v>
          </cell>
          <cell r="C55" t="str">
            <v>２４－Ｂ</v>
          </cell>
          <cell r="D55" t="str">
            <v>種部　浩司</v>
          </cell>
          <cell r="E55" t="str">
            <v>東   京</v>
          </cell>
          <cell r="F55" t="str">
            <v>渋谷アーチェリー</v>
          </cell>
          <cell r="H55">
            <v>652</v>
          </cell>
          <cell r="I55">
            <v>72</v>
          </cell>
          <cell r="J55">
            <v>13</v>
          </cell>
          <cell r="K55">
            <v>30</v>
          </cell>
          <cell r="M55">
            <v>322</v>
          </cell>
          <cell r="N55">
            <v>330</v>
          </cell>
          <cell r="P55">
            <v>53</v>
          </cell>
          <cell r="Q55">
            <v>52</v>
          </cell>
          <cell r="R55">
            <v>55</v>
          </cell>
          <cell r="S55">
            <v>54</v>
          </cell>
          <cell r="T55">
            <v>54</v>
          </cell>
          <cell r="U55">
            <v>54</v>
          </cell>
          <cell r="V55">
            <v>36</v>
          </cell>
          <cell r="W55">
            <v>6</v>
          </cell>
          <cell r="X55">
            <v>14</v>
          </cell>
          <cell r="Z55">
            <v>53</v>
          </cell>
          <cell r="AA55">
            <v>56</v>
          </cell>
          <cell r="AB55">
            <v>59</v>
          </cell>
          <cell r="AC55">
            <v>54</v>
          </cell>
          <cell r="AD55">
            <v>57</v>
          </cell>
          <cell r="AE55">
            <v>51</v>
          </cell>
          <cell r="AF55">
            <v>36</v>
          </cell>
          <cell r="AG55">
            <v>7</v>
          </cell>
          <cell r="AH55">
            <v>16</v>
          </cell>
        </row>
        <row r="56">
          <cell r="A56">
            <v>3</v>
          </cell>
          <cell r="B56">
            <v>3</v>
          </cell>
          <cell r="C56" t="str">
            <v>２３－Ｄ</v>
          </cell>
          <cell r="D56" t="str">
            <v>鈴木　雄一</v>
          </cell>
          <cell r="E56" t="str">
            <v>山   梨</v>
          </cell>
          <cell r="F56" t="str">
            <v>自営</v>
          </cell>
          <cell r="H56">
            <v>649</v>
          </cell>
          <cell r="I56">
            <v>72</v>
          </cell>
          <cell r="J56">
            <v>9</v>
          </cell>
          <cell r="K56">
            <v>27</v>
          </cell>
          <cell r="M56">
            <v>318</v>
          </cell>
          <cell r="N56">
            <v>331</v>
          </cell>
          <cell r="P56">
            <v>48</v>
          </cell>
          <cell r="Q56">
            <v>51</v>
          </cell>
          <cell r="R56">
            <v>51</v>
          </cell>
          <cell r="S56">
            <v>53</v>
          </cell>
          <cell r="T56">
            <v>57</v>
          </cell>
          <cell r="U56">
            <v>58</v>
          </cell>
          <cell r="V56">
            <v>36</v>
          </cell>
          <cell r="W56">
            <v>4</v>
          </cell>
          <cell r="X56">
            <v>12</v>
          </cell>
          <cell r="Z56">
            <v>56</v>
          </cell>
          <cell r="AA56">
            <v>55</v>
          </cell>
          <cell r="AB56">
            <v>54</v>
          </cell>
          <cell r="AC56">
            <v>58</v>
          </cell>
          <cell r="AD56">
            <v>56</v>
          </cell>
          <cell r="AE56">
            <v>52</v>
          </cell>
          <cell r="AF56">
            <v>36</v>
          </cell>
          <cell r="AG56">
            <v>5</v>
          </cell>
          <cell r="AH56">
            <v>15</v>
          </cell>
        </row>
        <row r="57">
          <cell r="A57">
            <v>4</v>
          </cell>
          <cell r="B57">
            <v>4</v>
          </cell>
          <cell r="C57" t="str">
            <v>２６－Ｄ</v>
          </cell>
          <cell r="D57" t="str">
            <v>山田　　彰</v>
          </cell>
          <cell r="E57" t="str">
            <v>岐   阜</v>
          </cell>
          <cell r="F57" t="str">
            <v>（株）トーカイ</v>
          </cell>
          <cell r="H57">
            <v>647</v>
          </cell>
          <cell r="I57">
            <v>72</v>
          </cell>
          <cell r="J57">
            <v>6</v>
          </cell>
          <cell r="K57">
            <v>18</v>
          </cell>
          <cell r="M57">
            <v>332</v>
          </cell>
          <cell r="N57">
            <v>315</v>
          </cell>
          <cell r="P57">
            <v>55</v>
          </cell>
          <cell r="Q57">
            <v>55</v>
          </cell>
          <cell r="R57">
            <v>55</v>
          </cell>
          <cell r="S57">
            <v>56</v>
          </cell>
          <cell r="T57">
            <v>56</v>
          </cell>
          <cell r="U57">
            <v>55</v>
          </cell>
          <cell r="V57">
            <v>36</v>
          </cell>
          <cell r="W57">
            <v>3</v>
          </cell>
          <cell r="X57">
            <v>11</v>
          </cell>
          <cell r="Z57">
            <v>52</v>
          </cell>
          <cell r="AA57">
            <v>51</v>
          </cell>
          <cell r="AB57">
            <v>53</v>
          </cell>
          <cell r="AC57">
            <v>56</v>
          </cell>
          <cell r="AD57">
            <v>53</v>
          </cell>
          <cell r="AE57">
            <v>50</v>
          </cell>
          <cell r="AF57">
            <v>36</v>
          </cell>
          <cell r="AG57">
            <v>3</v>
          </cell>
          <cell r="AH57">
            <v>7</v>
          </cell>
        </row>
        <row r="58">
          <cell r="A58">
            <v>5</v>
          </cell>
          <cell r="B58">
            <v>5</v>
          </cell>
          <cell r="C58" t="str">
            <v>２４－Ｄ</v>
          </cell>
          <cell r="D58" t="str">
            <v>藤山　龍治</v>
          </cell>
          <cell r="E58" t="str">
            <v>熊   本</v>
          </cell>
          <cell r="F58" t="str">
            <v>（有）花谷工業</v>
          </cell>
          <cell r="H58">
            <v>643</v>
          </cell>
          <cell r="I58">
            <v>72</v>
          </cell>
          <cell r="J58">
            <v>9</v>
          </cell>
          <cell r="K58">
            <v>21</v>
          </cell>
          <cell r="M58">
            <v>321</v>
          </cell>
          <cell r="N58">
            <v>322</v>
          </cell>
          <cell r="P58">
            <v>53</v>
          </cell>
          <cell r="Q58">
            <v>54</v>
          </cell>
          <cell r="R58">
            <v>57</v>
          </cell>
          <cell r="S58">
            <v>49</v>
          </cell>
          <cell r="T58">
            <v>54</v>
          </cell>
          <cell r="U58">
            <v>54</v>
          </cell>
          <cell r="V58">
            <v>36</v>
          </cell>
          <cell r="W58">
            <v>3</v>
          </cell>
          <cell r="X58">
            <v>12</v>
          </cell>
          <cell r="Z58">
            <v>53</v>
          </cell>
          <cell r="AA58">
            <v>51</v>
          </cell>
          <cell r="AB58">
            <v>52</v>
          </cell>
          <cell r="AC58">
            <v>55</v>
          </cell>
          <cell r="AD58">
            <v>54</v>
          </cell>
          <cell r="AE58">
            <v>57</v>
          </cell>
          <cell r="AF58">
            <v>36</v>
          </cell>
          <cell r="AG58">
            <v>6</v>
          </cell>
          <cell r="AH58">
            <v>9</v>
          </cell>
        </row>
        <row r="59">
          <cell r="A59">
            <v>6</v>
          </cell>
          <cell r="B59">
            <v>6</v>
          </cell>
          <cell r="C59" t="str">
            <v>２４－Ａ</v>
          </cell>
          <cell r="D59" t="str">
            <v>山本　　昇</v>
          </cell>
          <cell r="E59" t="str">
            <v>愛   知</v>
          </cell>
          <cell r="F59" t="str">
            <v>ヤマザキマザック（株）</v>
          </cell>
          <cell r="H59">
            <v>642</v>
          </cell>
          <cell r="I59">
            <v>72</v>
          </cell>
          <cell r="J59">
            <v>7</v>
          </cell>
          <cell r="K59">
            <v>22</v>
          </cell>
          <cell r="M59">
            <v>321</v>
          </cell>
          <cell r="N59">
            <v>321</v>
          </cell>
          <cell r="P59">
            <v>58</v>
          </cell>
          <cell r="Q59">
            <v>54</v>
          </cell>
          <cell r="R59">
            <v>50</v>
          </cell>
          <cell r="S59">
            <v>53</v>
          </cell>
          <cell r="T59">
            <v>56</v>
          </cell>
          <cell r="U59">
            <v>50</v>
          </cell>
          <cell r="V59">
            <v>36</v>
          </cell>
          <cell r="W59">
            <v>3</v>
          </cell>
          <cell r="X59">
            <v>13</v>
          </cell>
          <cell r="Z59">
            <v>52</v>
          </cell>
          <cell r="AA59">
            <v>52</v>
          </cell>
          <cell r="AB59">
            <v>53</v>
          </cell>
          <cell r="AC59">
            <v>54</v>
          </cell>
          <cell r="AD59">
            <v>56</v>
          </cell>
          <cell r="AE59">
            <v>54</v>
          </cell>
          <cell r="AF59">
            <v>36</v>
          </cell>
          <cell r="AG59">
            <v>4</v>
          </cell>
          <cell r="AH59">
            <v>9</v>
          </cell>
        </row>
        <row r="60">
          <cell r="A60">
            <v>7</v>
          </cell>
          <cell r="B60">
            <v>7</v>
          </cell>
          <cell r="C60" t="str">
            <v>２３－Ｃ</v>
          </cell>
          <cell r="D60" t="str">
            <v>沖本　真春</v>
          </cell>
          <cell r="E60" t="str">
            <v>広   島</v>
          </cell>
          <cell r="F60" t="str">
            <v>東広島市立向陽中学校教諭</v>
          </cell>
          <cell r="H60">
            <v>638</v>
          </cell>
          <cell r="I60">
            <v>72</v>
          </cell>
          <cell r="J60">
            <v>7</v>
          </cell>
          <cell r="K60">
            <v>21</v>
          </cell>
          <cell r="M60">
            <v>322</v>
          </cell>
          <cell r="N60">
            <v>316</v>
          </cell>
          <cell r="P60">
            <v>55</v>
          </cell>
          <cell r="Q60">
            <v>57</v>
          </cell>
          <cell r="R60">
            <v>52</v>
          </cell>
          <cell r="S60">
            <v>53</v>
          </cell>
          <cell r="T60">
            <v>54</v>
          </cell>
          <cell r="U60">
            <v>51</v>
          </cell>
          <cell r="V60">
            <v>36</v>
          </cell>
          <cell r="W60">
            <v>5</v>
          </cell>
          <cell r="X60">
            <v>11</v>
          </cell>
          <cell r="Z60">
            <v>55</v>
          </cell>
          <cell r="AA60">
            <v>50</v>
          </cell>
          <cell r="AB60">
            <v>52</v>
          </cell>
          <cell r="AC60">
            <v>54</v>
          </cell>
          <cell r="AD60">
            <v>49</v>
          </cell>
          <cell r="AE60">
            <v>56</v>
          </cell>
          <cell r="AF60">
            <v>36</v>
          </cell>
          <cell r="AG60">
            <v>2</v>
          </cell>
          <cell r="AH60">
            <v>10</v>
          </cell>
        </row>
        <row r="61">
          <cell r="A61">
            <v>8</v>
          </cell>
          <cell r="B61">
            <v>8</v>
          </cell>
          <cell r="C61" t="str">
            <v>２５－Ａ</v>
          </cell>
          <cell r="D61" t="str">
            <v>上岡　隆真</v>
          </cell>
          <cell r="E61" t="str">
            <v>愛   知</v>
          </cell>
          <cell r="F61" t="str">
            <v>（株）トヨタテクノサービス</v>
          </cell>
          <cell r="H61">
            <v>638</v>
          </cell>
          <cell r="I61">
            <v>72</v>
          </cell>
          <cell r="J61">
            <v>8</v>
          </cell>
          <cell r="K61">
            <v>20</v>
          </cell>
          <cell r="M61">
            <v>317</v>
          </cell>
          <cell r="N61">
            <v>321</v>
          </cell>
          <cell r="P61">
            <v>52</v>
          </cell>
          <cell r="Q61">
            <v>47</v>
          </cell>
          <cell r="R61">
            <v>55</v>
          </cell>
          <cell r="S61">
            <v>54</v>
          </cell>
          <cell r="T61">
            <v>56</v>
          </cell>
          <cell r="U61">
            <v>53</v>
          </cell>
          <cell r="V61">
            <v>36</v>
          </cell>
          <cell r="W61">
            <v>3</v>
          </cell>
          <cell r="X61">
            <v>10</v>
          </cell>
          <cell r="Z61">
            <v>56</v>
          </cell>
          <cell r="AA61">
            <v>52</v>
          </cell>
          <cell r="AB61">
            <v>52</v>
          </cell>
          <cell r="AC61">
            <v>49</v>
          </cell>
          <cell r="AD61">
            <v>58</v>
          </cell>
          <cell r="AE61">
            <v>54</v>
          </cell>
          <cell r="AF61">
            <v>36</v>
          </cell>
          <cell r="AG61">
            <v>5</v>
          </cell>
          <cell r="AH61">
            <v>10</v>
          </cell>
        </row>
        <row r="62">
          <cell r="A62">
            <v>9</v>
          </cell>
          <cell r="B62">
            <v>9</v>
          </cell>
          <cell r="C62" t="str">
            <v>２７－Ｂ</v>
          </cell>
          <cell r="D62" t="str">
            <v>渡邊　博文</v>
          </cell>
          <cell r="E62" t="str">
            <v>東   京</v>
          </cell>
          <cell r="F62" t="str">
            <v>キャノン販売（株）</v>
          </cell>
          <cell r="H62">
            <v>637</v>
          </cell>
          <cell r="I62">
            <v>72</v>
          </cell>
          <cell r="J62">
            <v>10</v>
          </cell>
          <cell r="K62">
            <v>25</v>
          </cell>
          <cell r="M62">
            <v>317</v>
          </cell>
          <cell r="N62">
            <v>320</v>
          </cell>
          <cell r="P62">
            <v>54</v>
          </cell>
          <cell r="Q62">
            <v>47</v>
          </cell>
          <cell r="R62">
            <v>50</v>
          </cell>
          <cell r="S62">
            <v>56</v>
          </cell>
          <cell r="T62">
            <v>53</v>
          </cell>
          <cell r="U62">
            <v>57</v>
          </cell>
          <cell r="V62">
            <v>36</v>
          </cell>
          <cell r="W62">
            <v>4</v>
          </cell>
          <cell r="X62">
            <v>11</v>
          </cell>
          <cell r="Z62">
            <v>50</v>
          </cell>
          <cell r="AA62">
            <v>50</v>
          </cell>
          <cell r="AB62">
            <v>54</v>
          </cell>
          <cell r="AC62">
            <v>55</v>
          </cell>
          <cell r="AD62">
            <v>57</v>
          </cell>
          <cell r="AE62">
            <v>54</v>
          </cell>
          <cell r="AF62">
            <v>36</v>
          </cell>
          <cell r="AG62">
            <v>6</v>
          </cell>
          <cell r="AH62">
            <v>14</v>
          </cell>
        </row>
        <row r="63">
          <cell r="A63">
            <v>10</v>
          </cell>
          <cell r="B63">
            <v>10</v>
          </cell>
          <cell r="C63" t="str">
            <v>２８－Ａ</v>
          </cell>
          <cell r="D63" t="str">
            <v>北河　康敬</v>
          </cell>
          <cell r="E63" t="str">
            <v>愛   知</v>
          </cell>
          <cell r="F63" t="str">
            <v>トヨタ自動車（株）</v>
          </cell>
          <cell r="H63">
            <v>637</v>
          </cell>
          <cell r="I63">
            <v>72</v>
          </cell>
          <cell r="J63">
            <v>5</v>
          </cell>
          <cell r="K63">
            <v>20</v>
          </cell>
          <cell r="M63">
            <v>314</v>
          </cell>
          <cell r="N63">
            <v>323</v>
          </cell>
          <cell r="P63">
            <v>50</v>
          </cell>
          <cell r="Q63">
            <v>52</v>
          </cell>
          <cell r="R63">
            <v>49</v>
          </cell>
          <cell r="S63">
            <v>57</v>
          </cell>
          <cell r="T63">
            <v>54</v>
          </cell>
          <cell r="U63">
            <v>52</v>
          </cell>
          <cell r="V63">
            <v>36</v>
          </cell>
          <cell r="W63">
            <v>3</v>
          </cell>
          <cell r="X63">
            <v>10</v>
          </cell>
          <cell r="Z63">
            <v>55</v>
          </cell>
          <cell r="AA63">
            <v>50</v>
          </cell>
          <cell r="AB63">
            <v>53</v>
          </cell>
          <cell r="AC63">
            <v>56</v>
          </cell>
          <cell r="AD63">
            <v>54</v>
          </cell>
          <cell r="AE63">
            <v>55</v>
          </cell>
          <cell r="AF63">
            <v>36</v>
          </cell>
          <cell r="AG63">
            <v>2</v>
          </cell>
          <cell r="AH63">
            <v>10</v>
          </cell>
        </row>
        <row r="64">
          <cell r="A64">
            <v>11</v>
          </cell>
          <cell r="B64">
            <v>11</v>
          </cell>
          <cell r="C64" t="str">
            <v>２７－Ｃ</v>
          </cell>
          <cell r="D64" t="str">
            <v>伊藤　祐幸</v>
          </cell>
          <cell r="E64" t="str">
            <v>大   阪</v>
          </cell>
          <cell r="F64" t="str">
            <v>（株）平和製作所</v>
          </cell>
          <cell r="H64">
            <v>635</v>
          </cell>
          <cell r="I64">
            <v>72</v>
          </cell>
          <cell r="J64">
            <v>4</v>
          </cell>
          <cell r="K64">
            <v>16</v>
          </cell>
          <cell r="M64">
            <v>313</v>
          </cell>
          <cell r="N64">
            <v>322</v>
          </cell>
          <cell r="P64">
            <v>48</v>
          </cell>
          <cell r="Q64">
            <v>56</v>
          </cell>
          <cell r="R64">
            <v>51</v>
          </cell>
          <cell r="S64">
            <v>52</v>
          </cell>
          <cell r="T64">
            <v>54</v>
          </cell>
          <cell r="U64">
            <v>52</v>
          </cell>
          <cell r="V64">
            <v>36</v>
          </cell>
          <cell r="W64">
            <v>0</v>
          </cell>
          <cell r="X64">
            <v>6</v>
          </cell>
          <cell r="Z64">
            <v>53</v>
          </cell>
          <cell r="AA64">
            <v>55</v>
          </cell>
          <cell r="AB64">
            <v>53</v>
          </cell>
          <cell r="AC64">
            <v>54</v>
          </cell>
          <cell r="AD64">
            <v>53</v>
          </cell>
          <cell r="AE64">
            <v>54</v>
          </cell>
          <cell r="AF64">
            <v>36</v>
          </cell>
          <cell r="AG64">
            <v>4</v>
          </cell>
          <cell r="AH64">
            <v>10</v>
          </cell>
        </row>
        <row r="65">
          <cell r="A65">
            <v>12</v>
          </cell>
          <cell r="B65">
            <v>12</v>
          </cell>
          <cell r="C65" t="str">
            <v>２６－Ｂ</v>
          </cell>
          <cell r="D65" t="str">
            <v>武内　　智</v>
          </cell>
          <cell r="E65" t="str">
            <v>東   京</v>
          </cell>
          <cell r="F65" t="str">
            <v>日本スペースイメージング（株）</v>
          </cell>
          <cell r="H65">
            <v>631</v>
          </cell>
          <cell r="I65">
            <v>72</v>
          </cell>
          <cell r="J65">
            <v>7</v>
          </cell>
          <cell r="K65">
            <v>21</v>
          </cell>
          <cell r="M65">
            <v>314</v>
          </cell>
          <cell r="N65">
            <v>317</v>
          </cell>
          <cell r="P65">
            <v>52</v>
          </cell>
          <cell r="Q65">
            <v>47</v>
          </cell>
          <cell r="R65">
            <v>53</v>
          </cell>
          <cell r="S65">
            <v>52</v>
          </cell>
          <cell r="T65">
            <v>55</v>
          </cell>
          <cell r="U65">
            <v>55</v>
          </cell>
          <cell r="V65">
            <v>36</v>
          </cell>
          <cell r="W65">
            <v>5</v>
          </cell>
          <cell r="X65">
            <v>12</v>
          </cell>
          <cell r="Z65">
            <v>52</v>
          </cell>
          <cell r="AA65">
            <v>55</v>
          </cell>
          <cell r="AB65">
            <v>53</v>
          </cell>
          <cell r="AC65">
            <v>56</v>
          </cell>
          <cell r="AD65">
            <v>54</v>
          </cell>
          <cell r="AE65">
            <v>47</v>
          </cell>
          <cell r="AF65">
            <v>36</v>
          </cell>
          <cell r="AG65">
            <v>2</v>
          </cell>
          <cell r="AH65">
            <v>9</v>
          </cell>
        </row>
        <row r="66">
          <cell r="A66">
            <v>13</v>
          </cell>
          <cell r="B66">
            <v>13</v>
          </cell>
          <cell r="C66" t="str">
            <v>２７－Ｄ</v>
          </cell>
          <cell r="D66" t="str">
            <v>近藤　英之</v>
          </cell>
          <cell r="E66" t="str">
            <v>岐   阜</v>
          </cell>
          <cell r="F66" t="str">
            <v>菊水化学工業（株）</v>
          </cell>
          <cell r="H66">
            <v>631</v>
          </cell>
          <cell r="I66">
            <v>72</v>
          </cell>
          <cell r="J66">
            <v>6</v>
          </cell>
          <cell r="K66">
            <v>14</v>
          </cell>
          <cell r="M66">
            <v>308</v>
          </cell>
          <cell r="N66">
            <v>323</v>
          </cell>
          <cell r="P66">
            <v>51</v>
          </cell>
          <cell r="Q66">
            <v>54</v>
          </cell>
          <cell r="R66">
            <v>47</v>
          </cell>
          <cell r="S66">
            <v>48</v>
          </cell>
          <cell r="T66">
            <v>52</v>
          </cell>
          <cell r="U66">
            <v>56</v>
          </cell>
          <cell r="V66">
            <v>36</v>
          </cell>
          <cell r="W66">
            <v>2</v>
          </cell>
          <cell r="X66">
            <v>7</v>
          </cell>
          <cell r="Z66">
            <v>54</v>
          </cell>
          <cell r="AA66">
            <v>54</v>
          </cell>
          <cell r="AB66">
            <v>54</v>
          </cell>
          <cell r="AC66">
            <v>55</v>
          </cell>
          <cell r="AD66">
            <v>54</v>
          </cell>
          <cell r="AE66">
            <v>52</v>
          </cell>
          <cell r="AF66">
            <v>36</v>
          </cell>
          <cell r="AG66">
            <v>4</v>
          </cell>
          <cell r="AH66">
            <v>7</v>
          </cell>
        </row>
        <row r="67">
          <cell r="A67">
            <v>14</v>
          </cell>
          <cell r="B67">
            <v>14</v>
          </cell>
          <cell r="C67" t="str">
            <v>２５－Ｃ</v>
          </cell>
          <cell r="D67" t="str">
            <v>豊福　　浩</v>
          </cell>
          <cell r="E67" t="str">
            <v>岡   山</v>
          </cell>
          <cell r="F67" t="str">
            <v>岡山理科大学付属高校教諭</v>
          </cell>
          <cell r="H67">
            <v>629</v>
          </cell>
          <cell r="I67">
            <v>72</v>
          </cell>
          <cell r="J67">
            <v>6</v>
          </cell>
          <cell r="K67">
            <v>21</v>
          </cell>
          <cell r="M67">
            <v>313</v>
          </cell>
          <cell r="N67">
            <v>316</v>
          </cell>
          <cell r="P67">
            <v>52</v>
          </cell>
          <cell r="Q67">
            <v>55</v>
          </cell>
          <cell r="R67">
            <v>47</v>
          </cell>
          <cell r="S67">
            <v>54</v>
          </cell>
          <cell r="T67">
            <v>52</v>
          </cell>
          <cell r="U67">
            <v>53</v>
          </cell>
          <cell r="V67">
            <v>36</v>
          </cell>
          <cell r="W67">
            <v>4</v>
          </cell>
          <cell r="X67">
            <v>8</v>
          </cell>
          <cell r="Z67">
            <v>51</v>
          </cell>
          <cell r="AA67">
            <v>47</v>
          </cell>
          <cell r="AB67">
            <v>55</v>
          </cell>
          <cell r="AC67">
            <v>54</v>
          </cell>
          <cell r="AD67">
            <v>53</v>
          </cell>
          <cell r="AE67">
            <v>56</v>
          </cell>
          <cell r="AF67">
            <v>36</v>
          </cell>
          <cell r="AG67">
            <v>2</v>
          </cell>
          <cell r="AH67">
            <v>13</v>
          </cell>
        </row>
        <row r="68">
          <cell r="A68">
            <v>15</v>
          </cell>
          <cell r="B68">
            <v>15</v>
          </cell>
          <cell r="C68" t="str">
            <v>２３－Ａ</v>
          </cell>
          <cell r="D68" t="str">
            <v>奥野　　明</v>
          </cell>
          <cell r="E68" t="str">
            <v>愛   知</v>
          </cell>
          <cell r="F68" t="str">
            <v>トヨタ自動車（株）</v>
          </cell>
          <cell r="H68">
            <v>628</v>
          </cell>
          <cell r="I68">
            <v>72</v>
          </cell>
          <cell r="J68">
            <v>3</v>
          </cell>
          <cell r="K68">
            <v>17</v>
          </cell>
          <cell r="M68">
            <v>317</v>
          </cell>
          <cell r="N68">
            <v>311</v>
          </cell>
          <cell r="P68">
            <v>56</v>
          </cell>
          <cell r="Q68">
            <v>52</v>
          </cell>
          <cell r="R68">
            <v>50</v>
          </cell>
          <cell r="S68">
            <v>53</v>
          </cell>
          <cell r="T68">
            <v>52</v>
          </cell>
          <cell r="U68">
            <v>54</v>
          </cell>
          <cell r="V68">
            <v>36</v>
          </cell>
          <cell r="W68">
            <v>1</v>
          </cell>
          <cell r="X68">
            <v>8</v>
          </cell>
          <cell r="Z68">
            <v>54</v>
          </cell>
          <cell r="AA68">
            <v>55</v>
          </cell>
          <cell r="AB68">
            <v>45</v>
          </cell>
          <cell r="AC68">
            <v>52</v>
          </cell>
          <cell r="AD68">
            <v>54</v>
          </cell>
          <cell r="AE68">
            <v>51</v>
          </cell>
          <cell r="AF68">
            <v>36</v>
          </cell>
          <cell r="AG68">
            <v>2</v>
          </cell>
          <cell r="AH68">
            <v>9</v>
          </cell>
        </row>
        <row r="69">
          <cell r="A69">
            <v>16</v>
          </cell>
          <cell r="B69">
            <v>16</v>
          </cell>
          <cell r="C69" t="str">
            <v>２８－Ｄ</v>
          </cell>
          <cell r="D69" t="str">
            <v>古川　慎一</v>
          </cell>
          <cell r="E69" t="str">
            <v>兵   庫</v>
          </cell>
          <cell r="F69" t="str">
            <v>富士電波工業</v>
          </cell>
          <cell r="H69">
            <v>626</v>
          </cell>
          <cell r="I69">
            <v>72</v>
          </cell>
          <cell r="J69">
            <v>4</v>
          </cell>
          <cell r="K69">
            <v>19</v>
          </cell>
          <cell r="M69">
            <v>314</v>
          </cell>
          <cell r="N69">
            <v>312</v>
          </cell>
          <cell r="P69">
            <v>53</v>
          </cell>
          <cell r="Q69">
            <v>49</v>
          </cell>
          <cell r="R69">
            <v>51</v>
          </cell>
          <cell r="S69">
            <v>47</v>
          </cell>
          <cell r="T69">
            <v>59</v>
          </cell>
          <cell r="U69">
            <v>55</v>
          </cell>
          <cell r="V69">
            <v>36</v>
          </cell>
          <cell r="W69">
            <v>4</v>
          </cell>
          <cell r="X69">
            <v>12</v>
          </cell>
          <cell r="Z69">
            <v>50</v>
          </cell>
          <cell r="AA69">
            <v>54</v>
          </cell>
          <cell r="AB69">
            <v>51</v>
          </cell>
          <cell r="AC69">
            <v>51</v>
          </cell>
          <cell r="AD69">
            <v>54</v>
          </cell>
          <cell r="AE69">
            <v>52</v>
          </cell>
          <cell r="AF69">
            <v>36</v>
          </cell>
          <cell r="AG69">
            <v>0</v>
          </cell>
          <cell r="AH69">
            <v>7</v>
          </cell>
        </row>
        <row r="70">
          <cell r="A70">
            <v>17</v>
          </cell>
          <cell r="B70">
            <v>17</v>
          </cell>
          <cell r="C70" t="str">
            <v>２２－Ａ</v>
          </cell>
          <cell r="D70" t="str">
            <v>塚本　恭司</v>
          </cell>
          <cell r="E70" t="str">
            <v>愛   知</v>
          </cell>
          <cell r="F70" t="str">
            <v>（株）デンソーウェーブ</v>
          </cell>
          <cell r="H70">
            <v>624</v>
          </cell>
          <cell r="I70">
            <v>72</v>
          </cell>
          <cell r="J70">
            <v>5</v>
          </cell>
          <cell r="K70">
            <v>11</v>
          </cell>
          <cell r="M70">
            <v>315</v>
          </cell>
          <cell r="N70">
            <v>309</v>
          </cell>
          <cell r="P70">
            <v>51</v>
          </cell>
          <cell r="Q70">
            <v>46</v>
          </cell>
          <cell r="R70">
            <v>52</v>
          </cell>
          <cell r="S70">
            <v>54</v>
          </cell>
          <cell r="T70">
            <v>54</v>
          </cell>
          <cell r="U70">
            <v>58</v>
          </cell>
          <cell r="V70">
            <v>36</v>
          </cell>
          <cell r="W70">
            <v>3</v>
          </cell>
          <cell r="X70">
            <v>8</v>
          </cell>
          <cell r="Z70">
            <v>50</v>
          </cell>
          <cell r="AA70">
            <v>47</v>
          </cell>
          <cell r="AB70">
            <v>52</v>
          </cell>
          <cell r="AC70">
            <v>51</v>
          </cell>
          <cell r="AD70">
            <v>56</v>
          </cell>
          <cell r="AE70">
            <v>53</v>
          </cell>
          <cell r="AF70">
            <v>36</v>
          </cell>
          <cell r="AG70">
            <v>2</v>
          </cell>
          <cell r="AH70">
            <v>3</v>
          </cell>
        </row>
        <row r="71">
          <cell r="A71">
            <v>18</v>
          </cell>
          <cell r="B71">
            <v>18</v>
          </cell>
          <cell r="C71" t="str">
            <v>２８－Ｂ</v>
          </cell>
          <cell r="D71" t="str">
            <v>大野　寿明</v>
          </cell>
          <cell r="E71" t="str">
            <v>東   京</v>
          </cell>
          <cell r="F71" t="str">
            <v>オイレス工業（株）</v>
          </cell>
          <cell r="H71">
            <v>623</v>
          </cell>
          <cell r="I71">
            <v>72</v>
          </cell>
          <cell r="J71">
            <v>10</v>
          </cell>
          <cell r="K71">
            <v>19</v>
          </cell>
          <cell r="M71">
            <v>322</v>
          </cell>
          <cell r="N71">
            <v>301</v>
          </cell>
          <cell r="P71">
            <v>51</v>
          </cell>
          <cell r="Q71">
            <v>53</v>
          </cell>
          <cell r="R71">
            <v>53</v>
          </cell>
          <cell r="S71">
            <v>52</v>
          </cell>
          <cell r="T71">
            <v>57</v>
          </cell>
          <cell r="U71">
            <v>56</v>
          </cell>
          <cell r="V71">
            <v>36</v>
          </cell>
          <cell r="W71">
            <v>8</v>
          </cell>
          <cell r="X71">
            <v>12</v>
          </cell>
          <cell r="Z71">
            <v>52</v>
          </cell>
          <cell r="AA71">
            <v>51</v>
          </cell>
          <cell r="AB71">
            <v>51</v>
          </cell>
          <cell r="AC71">
            <v>53</v>
          </cell>
          <cell r="AD71">
            <v>52</v>
          </cell>
          <cell r="AE71">
            <v>42</v>
          </cell>
          <cell r="AF71">
            <v>36</v>
          </cell>
          <cell r="AG71">
            <v>2</v>
          </cell>
          <cell r="AH71">
            <v>7</v>
          </cell>
        </row>
        <row r="72">
          <cell r="A72">
            <v>19</v>
          </cell>
          <cell r="B72">
            <v>19</v>
          </cell>
          <cell r="C72" t="str">
            <v>２２－Ｃ</v>
          </cell>
          <cell r="D72" t="str">
            <v>長谷川　龍彦</v>
          </cell>
          <cell r="E72" t="str">
            <v>愛   知</v>
          </cell>
          <cell r="F72" t="str">
            <v>自営</v>
          </cell>
          <cell r="H72">
            <v>615</v>
          </cell>
          <cell r="I72">
            <v>72</v>
          </cell>
          <cell r="J72">
            <v>5</v>
          </cell>
          <cell r="K72">
            <v>14</v>
          </cell>
          <cell r="M72">
            <v>300</v>
          </cell>
          <cell r="N72">
            <v>315</v>
          </cell>
          <cell r="P72">
            <v>50</v>
          </cell>
          <cell r="Q72">
            <v>44</v>
          </cell>
          <cell r="R72">
            <v>49</v>
          </cell>
          <cell r="S72">
            <v>48</v>
          </cell>
          <cell r="T72">
            <v>53</v>
          </cell>
          <cell r="U72">
            <v>56</v>
          </cell>
          <cell r="V72">
            <v>36</v>
          </cell>
          <cell r="W72">
            <v>0</v>
          </cell>
          <cell r="X72">
            <v>6</v>
          </cell>
          <cell r="Z72">
            <v>53</v>
          </cell>
          <cell r="AA72">
            <v>53</v>
          </cell>
          <cell r="AB72">
            <v>50</v>
          </cell>
          <cell r="AC72">
            <v>49</v>
          </cell>
          <cell r="AD72">
            <v>56</v>
          </cell>
          <cell r="AE72">
            <v>54</v>
          </cell>
          <cell r="AF72">
            <v>36</v>
          </cell>
          <cell r="AG72">
            <v>5</v>
          </cell>
          <cell r="AH72">
            <v>8</v>
          </cell>
        </row>
        <row r="73">
          <cell r="A73">
            <v>20</v>
          </cell>
          <cell r="B73">
            <v>20</v>
          </cell>
          <cell r="C73" t="str">
            <v>２７－Ａ</v>
          </cell>
          <cell r="D73" t="str">
            <v>大山　哲正</v>
          </cell>
          <cell r="E73" t="str">
            <v>愛   知</v>
          </cell>
          <cell r="F73" t="str">
            <v>大山コークス販売（株）</v>
          </cell>
          <cell r="H73">
            <v>615</v>
          </cell>
          <cell r="I73">
            <v>72</v>
          </cell>
          <cell r="J73">
            <v>6</v>
          </cell>
          <cell r="K73">
            <v>11</v>
          </cell>
          <cell r="M73">
            <v>300</v>
          </cell>
          <cell r="N73">
            <v>315</v>
          </cell>
          <cell r="P73">
            <v>47</v>
          </cell>
          <cell r="Q73">
            <v>45</v>
          </cell>
          <cell r="R73">
            <v>49</v>
          </cell>
          <cell r="S73">
            <v>53</v>
          </cell>
          <cell r="T73">
            <v>54</v>
          </cell>
          <cell r="U73">
            <v>52</v>
          </cell>
          <cell r="V73">
            <v>36</v>
          </cell>
          <cell r="W73">
            <v>2</v>
          </cell>
          <cell r="X73">
            <v>5</v>
          </cell>
          <cell r="Z73">
            <v>48</v>
          </cell>
          <cell r="AA73">
            <v>54</v>
          </cell>
          <cell r="AB73">
            <v>53</v>
          </cell>
          <cell r="AC73">
            <v>55</v>
          </cell>
          <cell r="AD73">
            <v>55</v>
          </cell>
          <cell r="AE73">
            <v>50</v>
          </cell>
          <cell r="AF73">
            <v>36</v>
          </cell>
          <cell r="AG73">
            <v>4</v>
          </cell>
          <cell r="AH73">
            <v>6</v>
          </cell>
        </row>
        <row r="74">
          <cell r="A74">
            <v>21</v>
          </cell>
          <cell r="B74">
            <v>21</v>
          </cell>
          <cell r="C74" t="str">
            <v>２５－Ｄ</v>
          </cell>
          <cell r="D74" t="str">
            <v>石丸　昭二</v>
          </cell>
          <cell r="E74" t="str">
            <v>佐   賀</v>
          </cell>
          <cell r="F74" t="str">
            <v>佐賀県アーチェリー協会</v>
          </cell>
          <cell r="H74">
            <v>614</v>
          </cell>
          <cell r="I74">
            <v>72</v>
          </cell>
          <cell r="J74">
            <v>3</v>
          </cell>
          <cell r="K74">
            <v>11</v>
          </cell>
          <cell r="M74">
            <v>302</v>
          </cell>
          <cell r="N74">
            <v>312</v>
          </cell>
          <cell r="P74">
            <v>51</v>
          </cell>
          <cell r="Q74">
            <v>46</v>
          </cell>
          <cell r="R74">
            <v>50</v>
          </cell>
          <cell r="S74">
            <v>49</v>
          </cell>
          <cell r="T74">
            <v>53</v>
          </cell>
          <cell r="U74">
            <v>53</v>
          </cell>
          <cell r="V74">
            <v>36</v>
          </cell>
          <cell r="W74">
            <v>1</v>
          </cell>
          <cell r="X74">
            <v>3</v>
          </cell>
          <cell r="Z74">
            <v>52</v>
          </cell>
          <cell r="AA74">
            <v>51</v>
          </cell>
          <cell r="AB74">
            <v>54</v>
          </cell>
          <cell r="AC74">
            <v>51</v>
          </cell>
          <cell r="AD74">
            <v>50</v>
          </cell>
          <cell r="AE74">
            <v>54</v>
          </cell>
          <cell r="AF74">
            <v>36</v>
          </cell>
          <cell r="AG74">
            <v>2</v>
          </cell>
          <cell r="AH74">
            <v>8</v>
          </cell>
        </row>
        <row r="75">
          <cell r="A75">
            <v>22</v>
          </cell>
          <cell r="B75">
            <v>22</v>
          </cell>
          <cell r="C75" t="str">
            <v>２６－Ｃ</v>
          </cell>
          <cell r="D75" t="str">
            <v>松田　章仁</v>
          </cell>
          <cell r="E75" t="str">
            <v>京   都</v>
          </cell>
          <cell r="F75" t="str">
            <v>（株）三和化学研究所</v>
          </cell>
          <cell r="H75">
            <v>610</v>
          </cell>
          <cell r="I75">
            <v>72</v>
          </cell>
          <cell r="J75">
            <v>1</v>
          </cell>
          <cell r="K75">
            <v>16</v>
          </cell>
          <cell r="M75">
            <v>301</v>
          </cell>
          <cell r="N75">
            <v>309</v>
          </cell>
          <cell r="P75">
            <v>46</v>
          </cell>
          <cell r="Q75">
            <v>50</v>
          </cell>
          <cell r="R75">
            <v>51</v>
          </cell>
          <cell r="S75">
            <v>49</v>
          </cell>
          <cell r="T75">
            <v>55</v>
          </cell>
          <cell r="U75">
            <v>50</v>
          </cell>
          <cell r="V75">
            <v>36</v>
          </cell>
          <cell r="W75">
            <v>1</v>
          </cell>
          <cell r="X75">
            <v>6</v>
          </cell>
          <cell r="Z75">
            <v>55</v>
          </cell>
          <cell r="AA75">
            <v>55</v>
          </cell>
          <cell r="AB75">
            <v>49</v>
          </cell>
          <cell r="AC75">
            <v>47</v>
          </cell>
          <cell r="AD75">
            <v>47</v>
          </cell>
          <cell r="AE75">
            <v>56</v>
          </cell>
          <cell r="AF75">
            <v>36</v>
          </cell>
          <cell r="AG75">
            <v>0</v>
          </cell>
          <cell r="AH75">
            <v>10</v>
          </cell>
        </row>
        <row r="76">
          <cell r="A76">
            <v>23</v>
          </cell>
          <cell r="B76">
            <v>23</v>
          </cell>
          <cell r="C76" t="str">
            <v>２２－Ｂ</v>
          </cell>
          <cell r="D76" t="str">
            <v>　森　　正宏</v>
          </cell>
          <cell r="E76" t="str">
            <v>神奈川</v>
          </cell>
          <cell r="F76" t="str">
            <v>米沢工機（株）</v>
          </cell>
          <cell r="H76">
            <v>601</v>
          </cell>
          <cell r="I76">
            <v>72</v>
          </cell>
          <cell r="J76">
            <v>5</v>
          </cell>
          <cell r="K76">
            <v>16</v>
          </cell>
          <cell r="M76">
            <v>295</v>
          </cell>
          <cell r="N76">
            <v>306</v>
          </cell>
          <cell r="P76">
            <v>50</v>
          </cell>
          <cell r="Q76">
            <v>45</v>
          </cell>
          <cell r="R76">
            <v>47</v>
          </cell>
          <cell r="S76">
            <v>47</v>
          </cell>
          <cell r="T76">
            <v>55</v>
          </cell>
          <cell r="U76">
            <v>51</v>
          </cell>
          <cell r="V76">
            <v>36</v>
          </cell>
          <cell r="W76">
            <v>1</v>
          </cell>
          <cell r="X76">
            <v>7</v>
          </cell>
          <cell r="Z76">
            <v>48</v>
          </cell>
          <cell r="AA76">
            <v>55</v>
          </cell>
          <cell r="AB76">
            <v>53</v>
          </cell>
          <cell r="AC76">
            <v>45</v>
          </cell>
          <cell r="AD76">
            <v>51</v>
          </cell>
          <cell r="AE76">
            <v>54</v>
          </cell>
          <cell r="AF76">
            <v>36</v>
          </cell>
          <cell r="AG76">
            <v>4</v>
          </cell>
          <cell r="AH76">
            <v>9</v>
          </cell>
        </row>
        <row r="77">
          <cell r="A77">
            <v>24</v>
          </cell>
          <cell r="B77">
            <v>24</v>
          </cell>
          <cell r="C77" t="str">
            <v>２３－Ｂ</v>
          </cell>
          <cell r="D77" t="str">
            <v>佐藤　正八</v>
          </cell>
          <cell r="E77" t="str">
            <v>東   京</v>
          </cell>
          <cell r="F77" t="str">
            <v>新日本製鐵（株）東京製造所</v>
          </cell>
          <cell r="H77">
            <v>597</v>
          </cell>
          <cell r="I77">
            <v>70</v>
          </cell>
          <cell r="J77">
            <v>7</v>
          </cell>
          <cell r="K77">
            <v>16</v>
          </cell>
          <cell r="M77">
            <v>285</v>
          </cell>
          <cell r="N77">
            <v>312</v>
          </cell>
          <cell r="P77">
            <v>54</v>
          </cell>
          <cell r="Q77">
            <v>40</v>
          </cell>
          <cell r="R77">
            <v>38</v>
          </cell>
          <cell r="S77">
            <v>50</v>
          </cell>
          <cell r="T77">
            <v>53</v>
          </cell>
          <cell r="U77">
            <v>50</v>
          </cell>
          <cell r="V77">
            <v>34</v>
          </cell>
          <cell r="W77">
            <v>2</v>
          </cell>
          <cell r="X77">
            <v>4</v>
          </cell>
          <cell r="Z77">
            <v>45</v>
          </cell>
          <cell r="AA77">
            <v>51</v>
          </cell>
          <cell r="AB77">
            <v>52</v>
          </cell>
          <cell r="AC77">
            <v>54</v>
          </cell>
          <cell r="AD77">
            <v>54</v>
          </cell>
          <cell r="AE77">
            <v>56</v>
          </cell>
          <cell r="AF77">
            <v>36</v>
          </cell>
          <cell r="AG77">
            <v>5</v>
          </cell>
          <cell r="AH77">
            <v>12</v>
          </cell>
        </row>
        <row r="78">
          <cell r="A78">
            <v>25</v>
          </cell>
          <cell r="B78">
            <v>25</v>
          </cell>
          <cell r="C78" t="str">
            <v>２５－Ｂ</v>
          </cell>
          <cell r="D78" t="str">
            <v>近藤　　均</v>
          </cell>
          <cell r="E78" t="str">
            <v>東   京</v>
          </cell>
          <cell r="F78" t="str">
            <v>西東京市役所</v>
          </cell>
          <cell r="H78">
            <v>595</v>
          </cell>
          <cell r="I78">
            <v>72</v>
          </cell>
          <cell r="J78">
            <v>4</v>
          </cell>
          <cell r="K78">
            <v>14</v>
          </cell>
          <cell r="M78">
            <v>291</v>
          </cell>
          <cell r="N78">
            <v>304</v>
          </cell>
          <cell r="P78">
            <v>49</v>
          </cell>
          <cell r="Q78">
            <v>37</v>
          </cell>
          <cell r="R78">
            <v>52</v>
          </cell>
          <cell r="S78">
            <v>45</v>
          </cell>
          <cell r="T78">
            <v>54</v>
          </cell>
          <cell r="U78">
            <v>54</v>
          </cell>
          <cell r="V78">
            <v>36</v>
          </cell>
          <cell r="W78">
            <v>3</v>
          </cell>
          <cell r="X78">
            <v>6</v>
          </cell>
          <cell r="Z78">
            <v>45</v>
          </cell>
          <cell r="AA78">
            <v>51</v>
          </cell>
          <cell r="AB78">
            <v>48</v>
          </cell>
          <cell r="AC78">
            <v>54</v>
          </cell>
          <cell r="AD78">
            <v>51</v>
          </cell>
          <cell r="AE78">
            <v>55</v>
          </cell>
          <cell r="AF78">
            <v>36</v>
          </cell>
          <cell r="AG78">
            <v>1</v>
          </cell>
          <cell r="AH78">
            <v>8</v>
          </cell>
        </row>
        <row r="79">
          <cell r="A79">
            <v>26</v>
          </cell>
          <cell r="B79">
            <v>26</v>
          </cell>
          <cell r="C79" t="str">
            <v>２６－Ａ</v>
          </cell>
          <cell r="D79" t="str">
            <v>粟野　　博</v>
          </cell>
          <cell r="E79" t="str">
            <v>愛   知</v>
          </cell>
          <cell r="F79" t="str">
            <v>合資会社　山誌</v>
          </cell>
          <cell r="H79">
            <v>590</v>
          </cell>
          <cell r="I79">
            <v>72</v>
          </cell>
          <cell r="J79">
            <v>5</v>
          </cell>
          <cell r="K79">
            <v>17</v>
          </cell>
          <cell r="M79">
            <v>300</v>
          </cell>
          <cell r="N79">
            <v>290</v>
          </cell>
          <cell r="P79">
            <v>51</v>
          </cell>
          <cell r="Q79">
            <v>49</v>
          </cell>
          <cell r="R79">
            <v>52</v>
          </cell>
          <cell r="S79">
            <v>50</v>
          </cell>
          <cell r="T79">
            <v>46</v>
          </cell>
          <cell r="U79">
            <v>52</v>
          </cell>
          <cell r="V79">
            <v>36</v>
          </cell>
          <cell r="W79">
            <v>4</v>
          </cell>
          <cell r="X79">
            <v>11</v>
          </cell>
          <cell r="Z79">
            <v>38</v>
          </cell>
          <cell r="AA79">
            <v>46</v>
          </cell>
          <cell r="AB79">
            <v>49</v>
          </cell>
          <cell r="AC79">
            <v>55</v>
          </cell>
          <cell r="AD79">
            <v>53</v>
          </cell>
          <cell r="AE79">
            <v>49</v>
          </cell>
          <cell r="AF79">
            <v>36</v>
          </cell>
          <cell r="AG79">
            <v>1</v>
          </cell>
          <cell r="AH79">
            <v>6</v>
          </cell>
        </row>
        <row r="80">
          <cell r="A80">
            <v>27</v>
          </cell>
          <cell r="B80">
            <v>27</v>
          </cell>
          <cell r="C80" t="str">
            <v>２２－Ｄ</v>
          </cell>
          <cell r="D80" t="str">
            <v>山口　　剛</v>
          </cell>
          <cell r="E80" t="str">
            <v>千   葉</v>
          </cell>
          <cell r="F80" t="str">
            <v>小川香料（株）</v>
          </cell>
          <cell r="H80">
            <v>584</v>
          </cell>
          <cell r="I80">
            <v>72</v>
          </cell>
          <cell r="J80">
            <v>3</v>
          </cell>
          <cell r="K80">
            <v>13</v>
          </cell>
          <cell r="M80">
            <v>284</v>
          </cell>
          <cell r="N80">
            <v>300</v>
          </cell>
          <cell r="P80">
            <v>41</v>
          </cell>
          <cell r="Q80">
            <v>50</v>
          </cell>
          <cell r="R80">
            <v>43</v>
          </cell>
          <cell r="S80">
            <v>50</v>
          </cell>
          <cell r="T80">
            <v>52</v>
          </cell>
          <cell r="U80">
            <v>48</v>
          </cell>
          <cell r="V80">
            <v>36</v>
          </cell>
          <cell r="W80">
            <v>0</v>
          </cell>
          <cell r="X80">
            <v>4</v>
          </cell>
          <cell r="Z80">
            <v>44</v>
          </cell>
          <cell r="AA80">
            <v>49</v>
          </cell>
          <cell r="AB80">
            <v>52</v>
          </cell>
          <cell r="AC80">
            <v>50</v>
          </cell>
          <cell r="AD80">
            <v>52</v>
          </cell>
          <cell r="AE80">
            <v>53</v>
          </cell>
          <cell r="AF80">
            <v>36</v>
          </cell>
          <cell r="AG80">
            <v>3</v>
          </cell>
          <cell r="AH80">
            <v>9</v>
          </cell>
        </row>
        <row r="81">
          <cell r="A81">
            <v>28</v>
          </cell>
          <cell r="B81">
            <v>28</v>
          </cell>
          <cell r="C81" t="str">
            <v>２４－Ｃ</v>
          </cell>
          <cell r="D81" t="str">
            <v>國光　英徳</v>
          </cell>
          <cell r="E81" t="str">
            <v>広   島</v>
          </cell>
          <cell r="F81" t="str">
            <v>至誠堂印刷（株）</v>
          </cell>
          <cell r="H81">
            <v>580</v>
          </cell>
          <cell r="I81">
            <v>72</v>
          </cell>
          <cell r="J81">
            <v>2</v>
          </cell>
          <cell r="K81">
            <v>10</v>
          </cell>
          <cell r="M81">
            <v>298</v>
          </cell>
          <cell r="N81">
            <v>282</v>
          </cell>
          <cell r="P81">
            <v>46</v>
          </cell>
          <cell r="Q81">
            <v>53</v>
          </cell>
          <cell r="R81">
            <v>52</v>
          </cell>
          <cell r="S81">
            <v>49</v>
          </cell>
          <cell r="T81">
            <v>46</v>
          </cell>
          <cell r="U81">
            <v>52</v>
          </cell>
          <cell r="V81">
            <v>36</v>
          </cell>
          <cell r="W81">
            <v>2</v>
          </cell>
          <cell r="X81">
            <v>4</v>
          </cell>
          <cell r="Z81">
            <v>43</v>
          </cell>
          <cell r="AA81">
            <v>39</v>
          </cell>
          <cell r="AB81">
            <v>51</v>
          </cell>
          <cell r="AC81">
            <v>49</v>
          </cell>
          <cell r="AD81">
            <v>50</v>
          </cell>
          <cell r="AE81">
            <v>50</v>
          </cell>
          <cell r="AF81">
            <v>36</v>
          </cell>
          <cell r="AG81">
            <v>0</v>
          </cell>
          <cell r="AH81">
            <v>6</v>
          </cell>
        </row>
      </sheetData>
      <sheetData sheetId="3">
        <row r="5">
          <cell r="A5">
            <v>10</v>
          </cell>
          <cell r="B5">
            <v>10</v>
          </cell>
          <cell r="C5" t="str">
            <v>１－Ａ</v>
          </cell>
          <cell r="D5" t="str">
            <v>仲肥　由里子</v>
          </cell>
          <cell r="E5" t="str">
            <v>岡   山</v>
          </cell>
          <cell r="F5" t="str">
            <v>岡山県立岡山工業高等学校</v>
          </cell>
          <cell r="H5">
            <v>516</v>
          </cell>
          <cell r="I5">
            <v>71</v>
          </cell>
          <cell r="J5">
            <v>0</v>
          </cell>
          <cell r="K5">
            <v>6</v>
          </cell>
          <cell r="M5">
            <v>252</v>
          </cell>
          <cell r="N5">
            <v>264</v>
          </cell>
          <cell r="P5">
            <v>33</v>
          </cell>
          <cell r="Q5">
            <v>42</v>
          </cell>
          <cell r="R5">
            <v>37</v>
          </cell>
          <cell r="S5">
            <v>47</v>
          </cell>
          <cell r="T5">
            <v>49</v>
          </cell>
          <cell r="U5">
            <v>44</v>
          </cell>
          <cell r="V5">
            <v>35</v>
          </cell>
          <cell r="W5">
            <v>0</v>
          </cell>
          <cell r="X5">
            <v>3</v>
          </cell>
          <cell r="Z5">
            <v>41</v>
          </cell>
          <cell r="AA5">
            <v>45</v>
          </cell>
          <cell r="AB5">
            <v>42</v>
          </cell>
          <cell r="AC5">
            <v>37</v>
          </cell>
          <cell r="AD5">
            <v>52</v>
          </cell>
          <cell r="AE5">
            <v>47</v>
          </cell>
          <cell r="AF5">
            <v>36</v>
          </cell>
          <cell r="AG5">
            <v>0</v>
          </cell>
          <cell r="AH5">
            <v>3</v>
          </cell>
        </row>
        <row r="6">
          <cell r="A6">
            <v>2</v>
          </cell>
          <cell r="B6">
            <v>2</v>
          </cell>
          <cell r="C6" t="str">
            <v>１－Ｂ</v>
          </cell>
          <cell r="D6" t="str">
            <v>河﨑　由加里</v>
          </cell>
          <cell r="E6" t="str">
            <v>広   島</v>
          </cell>
          <cell r="F6" t="str">
            <v>（株）デオデオ</v>
          </cell>
          <cell r="H6">
            <v>559</v>
          </cell>
          <cell r="I6">
            <v>72</v>
          </cell>
          <cell r="J6">
            <v>1</v>
          </cell>
          <cell r="K6">
            <v>7</v>
          </cell>
          <cell r="M6">
            <v>265</v>
          </cell>
          <cell r="N6">
            <v>294</v>
          </cell>
          <cell r="P6">
            <v>39</v>
          </cell>
          <cell r="Q6">
            <v>44</v>
          </cell>
          <cell r="R6">
            <v>43</v>
          </cell>
          <cell r="S6">
            <v>44</v>
          </cell>
          <cell r="T6">
            <v>47</v>
          </cell>
          <cell r="U6">
            <v>48</v>
          </cell>
          <cell r="V6">
            <v>36</v>
          </cell>
          <cell r="W6">
            <v>0</v>
          </cell>
          <cell r="X6">
            <v>2</v>
          </cell>
          <cell r="Z6">
            <v>46</v>
          </cell>
          <cell r="AA6">
            <v>45</v>
          </cell>
          <cell r="AB6">
            <v>52</v>
          </cell>
          <cell r="AC6">
            <v>54</v>
          </cell>
          <cell r="AD6">
            <v>48</v>
          </cell>
          <cell r="AE6">
            <v>49</v>
          </cell>
          <cell r="AF6">
            <v>36</v>
          </cell>
          <cell r="AG6">
            <v>1</v>
          </cell>
          <cell r="AH6">
            <v>5</v>
          </cell>
        </row>
        <row r="7">
          <cell r="A7">
            <v>5</v>
          </cell>
          <cell r="B7">
            <v>5</v>
          </cell>
          <cell r="C7" t="str">
            <v>１－Ｃ</v>
          </cell>
          <cell r="D7" t="str">
            <v>川内　紗代子</v>
          </cell>
          <cell r="E7" t="str">
            <v>兵   庫</v>
          </cell>
          <cell r="F7" t="str">
            <v>（株）ミキハウス</v>
          </cell>
          <cell r="H7">
            <v>536</v>
          </cell>
          <cell r="I7">
            <v>72</v>
          </cell>
          <cell r="J7">
            <v>2</v>
          </cell>
          <cell r="K7">
            <v>10</v>
          </cell>
          <cell r="M7">
            <v>258</v>
          </cell>
          <cell r="N7">
            <v>278</v>
          </cell>
          <cell r="P7">
            <v>43</v>
          </cell>
          <cell r="Q7">
            <v>40</v>
          </cell>
          <cell r="R7">
            <v>41</v>
          </cell>
          <cell r="S7">
            <v>50</v>
          </cell>
          <cell r="T7">
            <v>36</v>
          </cell>
          <cell r="U7">
            <v>48</v>
          </cell>
          <cell r="V7">
            <v>36</v>
          </cell>
          <cell r="W7">
            <v>2</v>
          </cell>
          <cell r="X7">
            <v>6</v>
          </cell>
          <cell r="Z7">
            <v>41</v>
          </cell>
          <cell r="AA7">
            <v>45</v>
          </cell>
          <cell r="AB7">
            <v>47</v>
          </cell>
          <cell r="AC7">
            <v>53</v>
          </cell>
          <cell r="AD7">
            <v>44</v>
          </cell>
          <cell r="AE7">
            <v>48</v>
          </cell>
          <cell r="AF7">
            <v>36</v>
          </cell>
          <cell r="AG7">
            <v>0</v>
          </cell>
          <cell r="AH7">
            <v>4</v>
          </cell>
        </row>
        <row r="8">
          <cell r="A8">
            <v>3</v>
          </cell>
          <cell r="B8">
            <v>3</v>
          </cell>
          <cell r="C8" t="str">
            <v>１－Ｄ</v>
          </cell>
          <cell r="D8" t="str">
            <v>浅野　真弓</v>
          </cell>
          <cell r="E8" t="str">
            <v>佐   賀</v>
          </cell>
          <cell r="F8" t="str">
            <v>（株）佐電工</v>
          </cell>
          <cell r="H8">
            <v>558</v>
          </cell>
          <cell r="I8">
            <v>72</v>
          </cell>
          <cell r="J8">
            <v>3</v>
          </cell>
          <cell r="K8">
            <v>12</v>
          </cell>
          <cell r="M8">
            <v>275</v>
          </cell>
          <cell r="N8">
            <v>283</v>
          </cell>
          <cell r="P8">
            <v>52</v>
          </cell>
          <cell r="Q8">
            <v>39</v>
          </cell>
          <cell r="R8">
            <v>41</v>
          </cell>
          <cell r="S8">
            <v>47</v>
          </cell>
          <cell r="T8">
            <v>47</v>
          </cell>
          <cell r="U8">
            <v>49</v>
          </cell>
          <cell r="V8">
            <v>36</v>
          </cell>
          <cell r="W8">
            <v>2</v>
          </cell>
          <cell r="X8">
            <v>6</v>
          </cell>
          <cell r="Z8">
            <v>43</v>
          </cell>
          <cell r="AA8">
            <v>49</v>
          </cell>
          <cell r="AB8">
            <v>50</v>
          </cell>
          <cell r="AC8">
            <v>53</v>
          </cell>
          <cell r="AD8">
            <v>41</v>
          </cell>
          <cell r="AE8">
            <v>47</v>
          </cell>
          <cell r="AF8">
            <v>36</v>
          </cell>
          <cell r="AG8">
            <v>1</v>
          </cell>
          <cell r="AH8">
            <v>6</v>
          </cell>
        </row>
        <row r="9">
          <cell r="A9">
            <v>15</v>
          </cell>
          <cell r="B9">
            <v>15</v>
          </cell>
          <cell r="C9" t="str">
            <v>２－Ａ</v>
          </cell>
          <cell r="D9" t="str">
            <v>大東　美佳</v>
          </cell>
          <cell r="E9" t="str">
            <v>岡   山</v>
          </cell>
          <cell r="F9" t="str">
            <v>（株）ＮＴＴﾏｰｹﾃｨﾝｸﾞｱｸﾄ東中国</v>
          </cell>
          <cell r="H9">
            <v>490</v>
          </cell>
          <cell r="I9">
            <v>72</v>
          </cell>
          <cell r="J9">
            <v>0</v>
          </cell>
          <cell r="K9">
            <v>4</v>
          </cell>
          <cell r="M9">
            <v>233</v>
          </cell>
          <cell r="N9">
            <v>257</v>
          </cell>
          <cell r="P9">
            <v>36</v>
          </cell>
          <cell r="Q9">
            <v>35</v>
          </cell>
          <cell r="R9">
            <v>38</v>
          </cell>
          <cell r="S9">
            <v>40</v>
          </cell>
          <cell r="T9">
            <v>39</v>
          </cell>
          <cell r="U9">
            <v>45</v>
          </cell>
          <cell r="V9">
            <v>36</v>
          </cell>
          <cell r="W9">
            <v>0</v>
          </cell>
          <cell r="X9">
            <v>0</v>
          </cell>
          <cell r="Z9">
            <v>42</v>
          </cell>
          <cell r="AA9">
            <v>48</v>
          </cell>
          <cell r="AB9">
            <v>51</v>
          </cell>
          <cell r="AC9">
            <v>43</v>
          </cell>
          <cell r="AD9">
            <v>38</v>
          </cell>
          <cell r="AE9">
            <v>35</v>
          </cell>
          <cell r="AF9">
            <v>36</v>
          </cell>
          <cell r="AG9">
            <v>0</v>
          </cell>
          <cell r="AH9">
            <v>4</v>
          </cell>
        </row>
        <row r="10">
          <cell r="A10">
            <v>11</v>
          </cell>
          <cell r="B10">
            <v>11</v>
          </cell>
          <cell r="C10" t="str">
            <v>２－Ｂ</v>
          </cell>
          <cell r="D10" t="str">
            <v>森田　由美</v>
          </cell>
          <cell r="E10" t="str">
            <v>広   島</v>
          </cell>
          <cell r="F10" t="str">
            <v>（株）デオデオ</v>
          </cell>
          <cell r="H10">
            <v>515</v>
          </cell>
          <cell r="I10">
            <v>71</v>
          </cell>
          <cell r="J10">
            <v>1</v>
          </cell>
          <cell r="K10">
            <v>2</v>
          </cell>
          <cell r="M10">
            <v>241</v>
          </cell>
          <cell r="N10">
            <v>274</v>
          </cell>
          <cell r="P10">
            <v>43</v>
          </cell>
          <cell r="Q10">
            <v>40</v>
          </cell>
          <cell r="R10">
            <v>41</v>
          </cell>
          <cell r="S10">
            <v>35</v>
          </cell>
          <cell r="T10">
            <v>37</v>
          </cell>
          <cell r="U10">
            <v>45</v>
          </cell>
          <cell r="V10">
            <v>36</v>
          </cell>
          <cell r="W10">
            <v>0</v>
          </cell>
          <cell r="X10">
            <v>0</v>
          </cell>
          <cell r="Z10">
            <v>48</v>
          </cell>
          <cell r="AA10">
            <v>46</v>
          </cell>
          <cell r="AB10">
            <v>47</v>
          </cell>
          <cell r="AC10">
            <v>44</v>
          </cell>
          <cell r="AD10">
            <v>47</v>
          </cell>
          <cell r="AE10">
            <v>42</v>
          </cell>
          <cell r="AF10">
            <v>35</v>
          </cell>
          <cell r="AG10">
            <v>1</v>
          </cell>
          <cell r="AH10">
            <v>2</v>
          </cell>
        </row>
        <row r="11">
          <cell r="A11">
            <v>9</v>
          </cell>
          <cell r="B11">
            <v>9</v>
          </cell>
          <cell r="C11" t="str">
            <v>２－Ｃ</v>
          </cell>
          <cell r="D11" t="str">
            <v>梅島　弘子</v>
          </cell>
          <cell r="E11" t="str">
            <v>兵   庫</v>
          </cell>
          <cell r="F11" t="str">
            <v>（株）創造学園</v>
          </cell>
          <cell r="H11">
            <v>523</v>
          </cell>
          <cell r="I11">
            <v>68</v>
          </cell>
          <cell r="J11">
            <v>1</v>
          </cell>
          <cell r="K11">
            <v>5</v>
          </cell>
          <cell r="M11">
            <v>269</v>
          </cell>
          <cell r="N11">
            <v>254</v>
          </cell>
          <cell r="P11">
            <v>51</v>
          </cell>
          <cell r="Q11">
            <v>38</v>
          </cell>
          <cell r="R11">
            <v>45</v>
          </cell>
          <cell r="S11">
            <v>48</v>
          </cell>
          <cell r="T11">
            <v>31</v>
          </cell>
          <cell r="U11">
            <v>56</v>
          </cell>
          <cell r="V11">
            <v>34</v>
          </cell>
          <cell r="W11">
            <v>1</v>
          </cell>
          <cell r="X11">
            <v>4</v>
          </cell>
          <cell r="Z11">
            <v>48</v>
          </cell>
          <cell r="AA11">
            <v>45</v>
          </cell>
          <cell r="AB11">
            <v>41</v>
          </cell>
          <cell r="AC11">
            <v>37</v>
          </cell>
          <cell r="AD11">
            <v>41</v>
          </cell>
          <cell r="AE11">
            <v>42</v>
          </cell>
          <cell r="AF11">
            <v>34</v>
          </cell>
          <cell r="AG11">
            <v>0</v>
          </cell>
          <cell r="AH11">
            <v>1</v>
          </cell>
        </row>
        <row r="12">
          <cell r="A12">
            <v>18</v>
          </cell>
          <cell r="B12">
            <v>18</v>
          </cell>
          <cell r="C12" t="str">
            <v>２－Ｄ</v>
          </cell>
          <cell r="D12" t="str">
            <v>七田　君代</v>
          </cell>
          <cell r="E12" t="str">
            <v>佐   賀</v>
          </cell>
          <cell r="F12" t="str">
            <v>アーチェリーショップ君</v>
          </cell>
          <cell r="H12">
            <v>475</v>
          </cell>
          <cell r="I12">
            <v>70</v>
          </cell>
          <cell r="J12">
            <v>1</v>
          </cell>
          <cell r="K12">
            <v>3</v>
          </cell>
          <cell r="M12">
            <v>230</v>
          </cell>
          <cell r="N12">
            <v>245</v>
          </cell>
          <cell r="P12">
            <v>45</v>
          </cell>
          <cell r="Q12">
            <v>39</v>
          </cell>
          <cell r="R12">
            <v>33</v>
          </cell>
          <cell r="S12">
            <v>30</v>
          </cell>
          <cell r="T12">
            <v>33</v>
          </cell>
          <cell r="U12">
            <v>50</v>
          </cell>
          <cell r="V12">
            <v>35</v>
          </cell>
          <cell r="W12">
            <v>1</v>
          </cell>
          <cell r="X12">
            <v>3</v>
          </cell>
          <cell r="Z12">
            <v>33</v>
          </cell>
          <cell r="AA12">
            <v>46</v>
          </cell>
          <cell r="AB12">
            <v>44</v>
          </cell>
          <cell r="AC12">
            <v>31</v>
          </cell>
          <cell r="AD12">
            <v>43</v>
          </cell>
          <cell r="AE12">
            <v>48</v>
          </cell>
          <cell r="AF12">
            <v>35</v>
          </cell>
          <cell r="AG12">
            <v>0</v>
          </cell>
          <cell r="AH12">
            <v>0</v>
          </cell>
        </row>
        <row r="13">
          <cell r="A13">
            <v>17</v>
          </cell>
          <cell r="B13">
            <v>17</v>
          </cell>
          <cell r="C13" t="str">
            <v>３－Ａ</v>
          </cell>
          <cell r="D13" t="str">
            <v>撫養　愛子</v>
          </cell>
          <cell r="E13" t="str">
            <v>岡   山</v>
          </cell>
          <cell r="F13" t="str">
            <v>岡山市役所</v>
          </cell>
          <cell r="H13">
            <v>480</v>
          </cell>
          <cell r="I13">
            <v>70</v>
          </cell>
          <cell r="J13">
            <v>2</v>
          </cell>
          <cell r="K13">
            <v>2</v>
          </cell>
          <cell r="M13">
            <v>235</v>
          </cell>
          <cell r="N13">
            <v>245</v>
          </cell>
          <cell r="P13">
            <v>36</v>
          </cell>
          <cell r="Q13">
            <v>34</v>
          </cell>
          <cell r="R13">
            <v>49</v>
          </cell>
          <cell r="S13">
            <v>34</v>
          </cell>
          <cell r="T13">
            <v>40</v>
          </cell>
          <cell r="U13">
            <v>42</v>
          </cell>
          <cell r="V13">
            <v>35</v>
          </cell>
          <cell r="W13">
            <v>1</v>
          </cell>
          <cell r="X13">
            <v>1</v>
          </cell>
          <cell r="Z13">
            <v>36</v>
          </cell>
          <cell r="AA13">
            <v>46</v>
          </cell>
          <cell r="AB13">
            <v>25</v>
          </cell>
          <cell r="AC13">
            <v>48</v>
          </cell>
          <cell r="AD13">
            <v>47</v>
          </cell>
          <cell r="AE13">
            <v>43</v>
          </cell>
          <cell r="AF13">
            <v>35</v>
          </cell>
          <cell r="AG13">
            <v>1</v>
          </cell>
          <cell r="AH13">
            <v>1</v>
          </cell>
        </row>
        <row r="14">
          <cell r="A14">
            <v>4</v>
          </cell>
          <cell r="B14">
            <v>4</v>
          </cell>
          <cell r="C14" t="str">
            <v>３－Ｂ</v>
          </cell>
          <cell r="D14" t="str">
            <v>新谷　幸子</v>
          </cell>
          <cell r="E14" t="str">
            <v>広   島</v>
          </cell>
          <cell r="F14" t="str">
            <v>（株）デオデオ</v>
          </cell>
          <cell r="H14">
            <v>548</v>
          </cell>
          <cell r="I14">
            <v>72</v>
          </cell>
          <cell r="J14">
            <v>1</v>
          </cell>
          <cell r="K14">
            <v>12</v>
          </cell>
          <cell r="M14">
            <v>275</v>
          </cell>
          <cell r="N14">
            <v>273</v>
          </cell>
          <cell r="P14">
            <v>55</v>
          </cell>
          <cell r="Q14">
            <v>44</v>
          </cell>
          <cell r="R14">
            <v>43</v>
          </cell>
          <cell r="S14">
            <v>39</v>
          </cell>
          <cell r="T14">
            <v>46</v>
          </cell>
          <cell r="U14">
            <v>48</v>
          </cell>
          <cell r="V14">
            <v>36</v>
          </cell>
          <cell r="W14">
            <v>0</v>
          </cell>
          <cell r="X14">
            <v>7</v>
          </cell>
          <cell r="Z14">
            <v>49</v>
          </cell>
          <cell r="AA14">
            <v>39</v>
          </cell>
          <cell r="AB14">
            <v>46</v>
          </cell>
          <cell r="AC14">
            <v>47</v>
          </cell>
          <cell r="AD14">
            <v>50</v>
          </cell>
          <cell r="AE14">
            <v>42</v>
          </cell>
          <cell r="AF14">
            <v>36</v>
          </cell>
          <cell r="AG14">
            <v>1</v>
          </cell>
          <cell r="AH14">
            <v>5</v>
          </cell>
        </row>
        <row r="15">
          <cell r="A15">
            <v>8</v>
          </cell>
          <cell r="B15">
            <v>8</v>
          </cell>
          <cell r="C15" t="str">
            <v>３－Ｃ</v>
          </cell>
          <cell r="D15" t="str">
            <v>野澤　陽子</v>
          </cell>
          <cell r="E15" t="str">
            <v>兵   庫</v>
          </cell>
          <cell r="F15" t="str">
            <v>甲南学園職員</v>
          </cell>
          <cell r="H15">
            <v>527</v>
          </cell>
          <cell r="I15">
            <v>72</v>
          </cell>
          <cell r="J15">
            <v>1</v>
          </cell>
          <cell r="K15">
            <v>1</v>
          </cell>
          <cell r="M15">
            <v>248</v>
          </cell>
          <cell r="N15">
            <v>279</v>
          </cell>
          <cell r="P15">
            <v>30</v>
          </cell>
          <cell r="Q15">
            <v>37</v>
          </cell>
          <cell r="R15">
            <v>41</v>
          </cell>
          <cell r="S15">
            <v>46</v>
          </cell>
          <cell r="T15">
            <v>45</v>
          </cell>
          <cell r="U15">
            <v>49</v>
          </cell>
          <cell r="V15">
            <v>36</v>
          </cell>
          <cell r="W15">
            <v>0</v>
          </cell>
          <cell r="X15">
            <v>0</v>
          </cell>
          <cell r="Z15">
            <v>44</v>
          </cell>
          <cell r="AA15">
            <v>43</v>
          </cell>
          <cell r="AB15">
            <v>45</v>
          </cell>
          <cell r="AC15">
            <v>48</v>
          </cell>
          <cell r="AD15">
            <v>50</v>
          </cell>
          <cell r="AE15">
            <v>49</v>
          </cell>
          <cell r="AF15">
            <v>36</v>
          </cell>
          <cell r="AG15">
            <v>1</v>
          </cell>
          <cell r="AH15">
            <v>1</v>
          </cell>
        </row>
        <row r="16">
          <cell r="A16">
            <v>6</v>
          </cell>
          <cell r="B16">
            <v>6</v>
          </cell>
          <cell r="C16" t="str">
            <v>３－Ｄ</v>
          </cell>
          <cell r="D16" t="str">
            <v>松下　紗耶未</v>
          </cell>
          <cell r="E16" t="str">
            <v>大   阪</v>
          </cell>
          <cell r="F16" t="str">
            <v>（株）ミキハウス</v>
          </cell>
          <cell r="H16">
            <v>536</v>
          </cell>
          <cell r="I16">
            <v>72</v>
          </cell>
          <cell r="J16">
            <v>1</v>
          </cell>
          <cell r="K16">
            <v>3</v>
          </cell>
          <cell r="M16">
            <v>264</v>
          </cell>
          <cell r="N16">
            <v>272</v>
          </cell>
          <cell r="P16">
            <v>44</v>
          </cell>
          <cell r="Q16">
            <v>32</v>
          </cell>
          <cell r="R16">
            <v>38</v>
          </cell>
          <cell r="S16">
            <v>47</v>
          </cell>
          <cell r="T16">
            <v>54</v>
          </cell>
          <cell r="U16">
            <v>49</v>
          </cell>
          <cell r="V16">
            <v>36</v>
          </cell>
          <cell r="W16">
            <v>1</v>
          </cell>
          <cell r="X16">
            <v>2</v>
          </cell>
          <cell r="Z16">
            <v>43</v>
          </cell>
          <cell r="AA16">
            <v>44</v>
          </cell>
          <cell r="AB16">
            <v>46</v>
          </cell>
          <cell r="AC16">
            <v>42</v>
          </cell>
          <cell r="AD16">
            <v>50</v>
          </cell>
          <cell r="AE16">
            <v>47</v>
          </cell>
          <cell r="AF16">
            <v>36</v>
          </cell>
          <cell r="AG16">
            <v>0</v>
          </cell>
          <cell r="AH16">
            <v>1</v>
          </cell>
        </row>
        <row r="17">
          <cell r="A17">
            <v>19</v>
          </cell>
          <cell r="B17">
            <v>19</v>
          </cell>
          <cell r="C17" t="str">
            <v>４－Ａ</v>
          </cell>
          <cell r="D17" t="str">
            <v>青木　菜保子</v>
          </cell>
          <cell r="E17" t="str">
            <v>岡   山</v>
          </cell>
          <cell r="F17" t="str">
            <v>セリオ（株）</v>
          </cell>
          <cell r="H17">
            <v>471</v>
          </cell>
          <cell r="I17">
            <v>70</v>
          </cell>
          <cell r="J17">
            <v>0</v>
          </cell>
          <cell r="K17">
            <v>2</v>
          </cell>
          <cell r="M17">
            <v>232</v>
          </cell>
          <cell r="N17">
            <v>239</v>
          </cell>
          <cell r="P17">
            <v>36</v>
          </cell>
          <cell r="Q17">
            <v>40</v>
          </cell>
          <cell r="R17">
            <v>35</v>
          </cell>
          <cell r="S17">
            <v>35</v>
          </cell>
          <cell r="T17">
            <v>42</v>
          </cell>
          <cell r="U17">
            <v>44</v>
          </cell>
          <cell r="V17">
            <v>35</v>
          </cell>
          <cell r="W17">
            <v>0</v>
          </cell>
          <cell r="X17">
            <v>2</v>
          </cell>
          <cell r="Z17">
            <v>44</v>
          </cell>
          <cell r="AA17">
            <v>35</v>
          </cell>
          <cell r="AB17">
            <v>36</v>
          </cell>
          <cell r="AC17">
            <v>35</v>
          </cell>
          <cell r="AD17">
            <v>45</v>
          </cell>
          <cell r="AE17">
            <v>44</v>
          </cell>
          <cell r="AF17">
            <v>35</v>
          </cell>
          <cell r="AG17">
            <v>0</v>
          </cell>
          <cell r="AH17">
            <v>0</v>
          </cell>
        </row>
        <row r="18">
          <cell r="A18">
            <v>12</v>
          </cell>
          <cell r="B18">
            <v>12</v>
          </cell>
          <cell r="C18" t="str">
            <v>４－Ｂ</v>
          </cell>
          <cell r="D18" t="str">
            <v>岡本　洋子</v>
          </cell>
          <cell r="E18" t="str">
            <v>山   口</v>
          </cell>
          <cell r="F18" t="str">
            <v>　</v>
          </cell>
          <cell r="H18">
            <v>511</v>
          </cell>
          <cell r="I18">
            <v>71</v>
          </cell>
          <cell r="J18">
            <v>5</v>
          </cell>
          <cell r="K18">
            <v>9</v>
          </cell>
          <cell r="M18">
            <v>249</v>
          </cell>
          <cell r="N18">
            <v>262</v>
          </cell>
          <cell r="P18">
            <v>36</v>
          </cell>
          <cell r="Q18">
            <v>36</v>
          </cell>
          <cell r="R18">
            <v>43</v>
          </cell>
          <cell r="S18">
            <v>39</v>
          </cell>
          <cell r="T18">
            <v>49</v>
          </cell>
          <cell r="U18">
            <v>46</v>
          </cell>
          <cell r="V18">
            <v>36</v>
          </cell>
          <cell r="W18">
            <v>3</v>
          </cell>
          <cell r="X18">
            <v>6</v>
          </cell>
          <cell r="Z18">
            <v>42</v>
          </cell>
          <cell r="AA18">
            <v>45</v>
          </cell>
          <cell r="AB18">
            <v>46</v>
          </cell>
          <cell r="AC18">
            <v>45</v>
          </cell>
          <cell r="AD18">
            <v>53</v>
          </cell>
          <cell r="AE18">
            <v>31</v>
          </cell>
          <cell r="AF18">
            <v>35</v>
          </cell>
          <cell r="AG18">
            <v>2</v>
          </cell>
          <cell r="AH18">
            <v>3</v>
          </cell>
        </row>
        <row r="19">
          <cell r="A19">
            <v>14</v>
          </cell>
          <cell r="B19">
            <v>14</v>
          </cell>
          <cell r="C19" t="str">
            <v>４－Ｃ</v>
          </cell>
          <cell r="D19" t="str">
            <v>本田　房子</v>
          </cell>
          <cell r="E19" t="str">
            <v>神奈川</v>
          </cell>
          <cell r="F19" t="str">
            <v>　</v>
          </cell>
          <cell r="H19">
            <v>496</v>
          </cell>
          <cell r="I19">
            <v>71</v>
          </cell>
          <cell r="J19">
            <v>3</v>
          </cell>
          <cell r="K19">
            <v>4</v>
          </cell>
          <cell r="M19">
            <v>244</v>
          </cell>
          <cell r="N19">
            <v>252</v>
          </cell>
          <cell r="P19">
            <v>39</v>
          </cell>
          <cell r="Q19">
            <v>51</v>
          </cell>
          <cell r="R19">
            <v>38</v>
          </cell>
          <cell r="S19">
            <v>30</v>
          </cell>
          <cell r="T19">
            <v>39</v>
          </cell>
          <cell r="U19">
            <v>47</v>
          </cell>
          <cell r="V19">
            <v>35</v>
          </cell>
          <cell r="W19">
            <v>1</v>
          </cell>
          <cell r="X19">
            <v>2</v>
          </cell>
          <cell r="Z19">
            <v>38</v>
          </cell>
          <cell r="AA19">
            <v>45</v>
          </cell>
          <cell r="AB19">
            <v>38</v>
          </cell>
          <cell r="AC19">
            <v>42</v>
          </cell>
          <cell r="AD19">
            <v>44</v>
          </cell>
          <cell r="AE19">
            <v>45</v>
          </cell>
          <cell r="AF19">
            <v>36</v>
          </cell>
          <cell r="AG19">
            <v>2</v>
          </cell>
          <cell r="AH19">
            <v>2</v>
          </cell>
        </row>
        <row r="20">
          <cell r="A20">
            <v>21</v>
          </cell>
          <cell r="B20">
            <v>21</v>
          </cell>
          <cell r="C20" t="str">
            <v>４－Ｄ</v>
          </cell>
          <cell r="D20" t="str">
            <v>小出　美沙都</v>
          </cell>
          <cell r="E20" t="str">
            <v>大   分</v>
          </cell>
          <cell r="F20" t="str">
            <v>　</v>
          </cell>
          <cell r="H20">
            <v>461</v>
          </cell>
          <cell r="I20">
            <v>68</v>
          </cell>
          <cell r="J20">
            <v>2</v>
          </cell>
          <cell r="K20">
            <v>3</v>
          </cell>
          <cell r="M20">
            <v>222</v>
          </cell>
          <cell r="N20">
            <v>239</v>
          </cell>
          <cell r="P20">
            <v>33</v>
          </cell>
          <cell r="Q20">
            <v>29</v>
          </cell>
          <cell r="R20">
            <v>38</v>
          </cell>
          <cell r="S20">
            <v>46</v>
          </cell>
          <cell r="T20">
            <v>38</v>
          </cell>
          <cell r="U20">
            <v>38</v>
          </cell>
          <cell r="V20">
            <v>32</v>
          </cell>
          <cell r="W20">
            <v>2</v>
          </cell>
          <cell r="X20">
            <v>3</v>
          </cell>
          <cell r="Z20">
            <v>31</v>
          </cell>
          <cell r="AA20">
            <v>42</v>
          </cell>
          <cell r="AB20">
            <v>41</v>
          </cell>
          <cell r="AC20">
            <v>36</v>
          </cell>
          <cell r="AD20">
            <v>42</v>
          </cell>
          <cell r="AE20">
            <v>47</v>
          </cell>
          <cell r="AF20">
            <v>36</v>
          </cell>
          <cell r="AG20">
            <v>0</v>
          </cell>
          <cell r="AH20">
            <v>0</v>
          </cell>
        </row>
        <row r="21">
          <cell r="A21">
            <v>13</v>
          </cell>
          <cell r="B21">
            <v>13</v>
          </cell>
          <cell r="C21" t="str">
            <v>５－Ａ</v>
          </cell>
          <cell r="D21" t="str">
            <v>村上　晶子</v>
          </cell>
          <cell r="E21" t="str">
            <v>岡   山</v>
          </cell>
          <cell r="F21" t="str">
            <v>（株）カワニシ</v>
          </cell>
          <cell r="H21">
            <v>505</v>
          </cell>
          <cell r="I21">
            <v>72</v>
          </cell>
          <cell r="J21">
            <v>3</v>
          </cell>
          <cell r="K21">
            <v>7</v>
          </cell>
          <cell r="M21">
            <v>234</v>
          </cell>
          <cell r="N21">
            <v>271</v>
          </cell>
          <cell r="P21">
            <v>36</v>
          </cell>
          <cell r="Q21">
            <v>34</v>
          </cell>
          <cell r="R21">
            <v>31</v>
          </cell>
          <cell r="S21">
            <v>48</v>
          </cell>
          <cell r="T21">
            <v>43</v>
          </cell>
          <cell r="U21">
            <v>42</v>
          </cell>
          <cell r="V21">
            <v>36</v>
          </cell>
          <cell r="W21">
            <v>1</v>
          </cell>
          <cell r="X21">
            <v>4</v>
          </cell>
          <cell r="Z21">
            <v>44</v>
          </cell>
          <cell r="AA21">
            <v>45</v>
          </cell>
          <cell r="AB21">
            <v>47</v>
          </cell>
          <cell r="AC21">
            <v>37</v>
          </cell>
          <cell r="AD21">
            <v>49</v>
          </cell>
          <cell r="AE21">
            <v>49</v>
          </cell>
          <cell r="AF21">
            <v>36</v>
          </cell>
          <cell r="AG21">
            <v>2</v>
          </cell>
          <cell r="AH21">
            <v>3</v>
          </cell>
        </row>
        <row r="22">
          <cell r="A22">
            <v>16</v>
          </cell>
          <cell r="B22">
            <v>16</v>
          </cell>
          <cell r="C22" t="str">
            <v>５－Ｂ</v>
          </cell>
          <cell r="D22" t="str">
            <v>勝谷　美紀</v>
          </cell>
          <cell r="E22" t="str">
            <v>山   口</v>
          </cell>
          <cell r="F22" t="str">
            <v>久賀町長浦ｽﾎﾟｰﾂ海浜ｽｸｴｱ</v>
          </cell>
          <cell r="H22">
            <v>482</v>
          </cell>
          <cell r="I22">
            <v>70</v>
          </cell>
          <cell r="J22">
            <v>1</v>
          </cell>
          <cell r="K22">
            <v>3</v>
          </cell>
          <cell r="M22">
            <v>244</v>
          </cell>
          <cell r="N22">
            <v>238</v>
          </cell>
          <cell r="P22">
            <v>44</v>
          </cell>
          <cell r="Q22">
            <v>36</v>
          </cell>
          <cell r="R22">
            <v>39</v>
          </cell>
          <cell r="S22">
            <v>43</v>
          </cell>
          <cell r="T22">
            <v>41</v>
          </cell>
          <cell r="U22">
            <v>41</v>
          </cell>
          <cell r="V22">
            <v>36</v>
          </cell>
          <cell r="W22">
            <v>1</v>
          </cell>
          <cell r="X22">
            <v>2</v>
          </cell>
          <cell r="Z22">
            <v>36</v>
          </cell>
          <cell r="AA22">
            <v>35</v>
          </cell>
          <cell r="AB22">
            <v>47</v>
          </cell>
          <cell r="AC22">
            <v>37</v>
          </cell>
          <cell r="AD22">
            <v>45</v>
          </cell>
          <cell r="AE22">
            <v>38</v>
          </cell>
          <cell r="AF22">
            <v>34</v>
          </cell>
          <cell r="AG22">
            <v>0</v>
          </cell>
          <cell r="AH22">
            <v>1</v>
          </cell>
        </row>
        <row r="23">
          <cell r="A23">
            <v>20</v>
          </cell>
          <cell r="B23">
            <v>20</v>
          </cell>
          <cell r="C23" t="str">
            <v>５－Ｃ</v>
          </cell>
          <cell r="D23" t="str">
            <v>磯崎　直美</v>
          </cell>
          <cell r="E23" t="str">
            <v>神奈川</v>
          </cell>
          <cell r="F23" t="str">
            <v>ゆめそろばん</v>
          </cell>
          <cell r="H23">
            <v>465</v>
          </cell>
          <cell r="I23">
            <v>68</v>
          </cell>
          <cell r="J23">
            <v>0</v>
          </cell>
          <cell r="K23">
            <v>1</v>
          </cell>
          <cell r="M23">
            <v>216</v>
          </cell>
          <cell r="N23">
            <v>249</v>
          </cell>
          <cell r="P23">
            <v>38</v>
          </cell>
          <cell r="Q23">
            <v>39</v>
          </cell>
          <cell r="R23">
            <v>39</v>
          </cell>
          <cell r="S23">
            <v>28</v>
          </cell>
          <cell r="T23">
            <v>36</v>
          </cell>
          <cell r="U23">
            <v>36</v>
          </cell>
          <cell r="V23">
            <v>33</v>
          </cell>
          <cell r="W23">
            <v>0</v>
          </cell>
          <cell r="X23">
            <v>0</v>
          </cell>
          <cell r="Z23">
            <v>33</v>
          </cell>
          <cell r="AA23">
            <v>35</v>
          </cell>
          <cell r="AB23">
            <v>44</v>
          </cell>
          <cell r="AC23">
            <v>47</v>
          </cell>
          <cell r="AD23">
            <v>45</v>
          </cell>
          <cell r="AE23">
            <v>45</v>
          </cell>
          <cell r="AF23">
            <v>35</v>
          </cell>
          <cell r="AG23">
            <v>0</v>
          </cell>
          <cell r="AH23">
            <v>1</v>
          </cell>
        </row>
        <row r="24">
          <cell r="A24">
            <v>7</v>
          </cell>
          <cell r="B24">
            <v>7</v>
          </cell>
          <cell r="C24" t="str">
            <v>６－Ａ</v>
          </cell>
          <cell r="D24" t="str">
            <v>宇野　久恵</v>
          </cell>
          <cell r="E24" t="str">
            <v>岡   山</v>
          </cell>
          <cell r="F24" t="str">
            <v>日生町立日生中学校教諭</v>
          </cell>
          <cell r="H24">
            <v>535</v>
          </cell>
          <cell r="I24">
            <v>72</v>
          </cell>
          <cell r="J24">
            <v>2</v>
          </cell>
          <cell r="K24">
            <v>9</v>
          </cell>
          <cell r="M24">
            <v>242</v>
          </cell>
          <cell r="N24">
            <v>293</v>
          </cell>
          <cell r="P24">
            <v>37</v>
          </cell>
          <cell r="Q24">
            <v>39</v>
          </cell>
          <cell r="R24">
            <v>39</v>
          </cell>
          <cell r="S24">
            <v>41</v>
          </cell>
          <cell r="T24">
            <v>47</v>
          </cell>
          <cell r="U24">
            <v>39</v>
          </cell>
          <cell r="V24">
            <v>36</v>
          </cell>
          <cell r="W24">
            <v>0</v>
          </cell>
          <cell r="X24">
            <v>1</v>
          </cell>
          <cell r="Z24">
            <v>51</v>
          </cell>
          <cell r="AA24">
            <v>44</v>
          </cell>
          <cell r="AB24">
            <v>43</v>
          </cell>
          <cell r="AC24">
            <v>52</v>
          </cell>
          <cell r="AD24">
            <v>53</v>
          </cell>
          <cell r="AE24">
            <v>50</v>
          </cell>
          <cell r="AF24">
            <v>36</v>
          </cell>
          <cell r="AG24">
            <v>2</v>
          </cell>
          <cell r="AH24">
            <v>8</v>
          </cell>
        </row>
        <row r="25">
          <cell r="A25">
            <v>24</v>
          </cell>
          <cell r="B25">
            <v>24</v>
          </cell>
          <cell r="C25" t="str">
            <v>６－Ｂ</v>
          </cell>
          <cell r="D25" t="str">
            <v>佐野　英子</v>
          </cell>
          <cell r="E25" t="str">
            <v>山   口</v>
          </cell>
          <cell r="F25" t="str">
            <v>周南市立須々万保育園</v>
          </cell>
          <cell r="H25">
            <v>436</v>
          </cell>
          <cell r="I25">
            <v>70</v>
          </cell>
          <cell r="J25">
            <v>0</v>
          </cell>
          <cell r="K25">
            <v>3</v>
          </cell>
          <cell r="M25">
            <v>197</v>
          </cell>
          <cell r="N25">
            <v>239</v>
          </cell>
          <cell r="P25">
            <v>28</v>
          </cell>
          <cell r="Q25">
            <v>25</v>
          </cell>
          <cell r="R25">
            <v>32</v>
          </cell>
          <cell r="S25">
            <v>28</v>
          </cell>
          <cell r="T25">
            <v>40</v>
          </cell>
          <cell r="U25">
            <v>44</v>
          </cell>
          <cell r="V25">
            <v>34</v>
          </cell>
          <cell r="W25">
            <v>0</v>
          </cell>
          <cell r="X25">
            <v>1</v>
          </cell>
          <cell r="Z25">
            <v>47</v>
          </cell>
          <cell r="AA25">
            <v>38</v>
          </cell>
          <cell r="AB25">
            <v>30</v>
          </cell>
          <cell r="AC25">
            <v>40</v>
          </cell>
          <cell r="AD25">
            <v>41</v>
          </cell>
          <cell r="AE25">
            <v>43</v>
          </cell>
          <cell r="AF25">
            <v>36</v>
          </cell>
          <cell r="AG25">
            <v>0</v>
          </cell>
          <cell r="AH25">
            <v>2</v>
          </cell>
        </row>
        <row r="26">
          <cell r="A26">
            <v>25</v>
          </cell>
          <cell r="B26">
            <v>25</v>
          </cell>
          <cell r="C26" t="str">
            <v>６－Ｃ</v>
          </cell>
          <cell r="D26" t="str">
            <v>小杉　理加</v>
          </cell>
          <cell r="E26" t="str">
            <v>東   京</v>
          </cell>
          <cell r="F26" t="str">
            <v>　</v>
          </cell>
          <cell r="H26">
            <v>407</v>
          </cell>
          <cell r="I26">
            <v>65</v>
          </cell>
          <cell r="J26">
            <v>0</v>
          </cell>
          <cell r="K26">
            <v>3</v>
          </cell>
          <cell r="M26">
            <v>169</v>
          </cell>
          <cell r="N26">
            <v>238</v>
          </cell>
          <cell r="P26">
            <v>28</v>
          </cell>
          <cell r="Q26">
            <v>23</v>
          </cell>
          <cell r="R26">
            <v>23</v>
          </cell>
          <cell r="S26">
            <v>28</v>
          </cell>
          <cell r="T26">
            <v>33</v>
          </cell>
          <cell r="U26">
            <v>34</v>
          </cell>
          <cell r="V26">
            <v>32</v>
          </cell>
          <cell r="W26">
            <v>0</v>
          </cell>
          <cell r="X26">
            <v>1</v>
          </cell>
          <cell r="Z26">
            <v>24</v>
          </cell>
          <cell r="AA26">
            <v>28</v>
          </cell>
          <cell r="AB26">
            <v>53</v>
          </cell>
          <cell r="AC26">
            <v>48</v>
          </cell>
          <cell r="AD26">
            <v>39</v>
          </cell>
          <cell r="AE26">
            <v>46</v>
          </cell>
          <cell r="AF26">
            <v>33</v>
          </cell>
          <cell r="AG26">
            <v>0</v>
          </cell>
          <cell r="AH26">
            <v>2</v>
          </cell>
        </row>
        <row r="27">
          <cell r="A27">
            <v>22</v>
          </cell>
          <cell r="B27">
            <v>22</v>
          </cell>
          <cell r="C27" t="str">
            <v>７－Ａ</v>
          </cell>
          <cell r="D27" t="str">
            <v>国府　純子</v>
          </cell>
          <cell r="E27" t="str">
            <v>岡   山</v>
          </cell>
          <cell r="F27" t="str">
            <v>日東化成工業（株）</v>
          </cell>
          <cell r="H27">
            <v>459</v>
          </cell>
          <cell r="I27">
            <v>70</v>
          </cell>
          <cell r="J27">
            <v>0</v>
          </cell>
          <cell r="K27">
            <v>2</v>
          </cell>
          <cell r="M27">
            <v>227</v>
          </cell>
          <cell r="N27">
            <v>232</v>
          </cell>
          <cell r="P27">
            <v>41</v>
          </cell>
          <cell r="Q27">
            <v>40</v>
          </cell>
          <cell r="R27">
            <v>43</v>
          </cell>
          <cell r="S27">
            <v>30</v>
          </cell>
          <cell r="T27">
            <v>39</v>
          </cell>
          <cell r="U27">
            <v>34</v>
          </cell>
          <cell r="V27">
            <v>35</v>
          </cell>
          <cell r="W27">
            <v>0</v>
          </cell>
          <cell r="X27">
            <v>1</v>
          </cell>
          <cell r="Z27">
            <v>45</v>
          </cell>
          <cell r="AA27">
            <v>38</v>
          </cell>
          <cell r="AB27">
            <v>36</v>
          </cell>
          <cell r="AC27">
            <v>36</v>
          </cell>
          <cell r="AD27">
            <v>43</v>
          </cell>
          <cell r="AE27">
            <v>34</v>
          </cell>
          <cell r="AF27">
            <v>35</v>
          </cell>
          <cell r="AG27">
            <v>0</v>
          </cell>
          <cell r="AH27">
            <v>1</v>
          </cell>
        </row>
        <row r="28">
          <cell r="A28">
            <v>1</v>
          </cell>
          <cell r="B28">
            <v>1</v>
          </cell>
          <cell r="C28" t="str">
            <v>７－Ｂ</v>
          </cell>
          <cell r="D28" t="str">
            <v>榎本　静香</v>
          </cell>
          <cell r="E28" t="str">
            <v>山   形</v>
          </cell>
          <cell r="F28" t="str">
            <v>山形県体育協会</v>
          </cell>
          <cell r="H28">
            <v>567</v>
          </cell>
          <cell r="I28">
            <v>71</v>
          </cell>
          <cell r="J28">
            <v>2</v>
          </cell>
          <cell r="K28">
            <v>11</v>
          </cell>
          <cell r="M28">
            <v>281</v>
          </cell>
          <cell r="N28">
            <v>286</v>
          </cell>
          <cell r="P28">
            <v>51</v>
          </cell>
          <cell r="Q28">
            <v>37</v>
          </cell>
          <cell r="R28">
            <v>44</v>
          </cell>
          <cell r="S28">
            <v>47</v>
          </cell>
          <cell r="T28">
            <v>47</v>
          </cell>
          <cell r="U28">
            <v>55</v>
          </cell>
          <cell r="V28">
            <v>35</v>
          </cell>
          <cell r="W28">
            <v>2</v>
          </cell>
          <cell r="X28">
            <v>8</v>
          </cell>
          <cell r="Z28">
            <v>49</v>
          </cell>
          <cell r="AA28">
            <v>50</v>
          </cell>
          <cell r="AB28">
            <v>44</v>
          </cell>
          <cell r="AC28">
            <v>51</v>
          </cell>
          <cell r="AD28">
            <v>48</v>
          </cell>
          <cell r="AE28">
            <v>44</v>
          </cell>
          <cell r="AF28">
            <v>36</v>
          </cell>
          <cell r="AG28">
            <v>0</v>
          </cell>
          <cell r="AH28">
            <v>3</v>
          </cell>
        </row>
        <row r="29">
          <cell r="A29">
            <v>23</v>
          </cell>
          <cell r="B29">
            <v>23</v>
          </cell>
          <cell r="C29" t="str">
            <v>７－Ｃ</v>
          </cell>
          <cell r="D29" t="str">
            <v>一之谷　智子</v>
          </cell>
          <cell r="E29" t="str">
            <v>東   京</v>
          </cell>
          <cell r="F29" t="str">
            <v>（株）ロッテ</v>
          </cell>
          <cell r="H29">
            <v>441</v>
          </cell>
          <cell r="I29">
            <v>69</v>
          </cell>
          <cell r="J29">
            <v>2</v>
          </cell>
          <cell r="K29">
            <v>6</v>
          </cell>
          <cell r="M29">
            <v>199</v>
          </cell>
          <cell r="N29">
            <v>242</v>
          </cell>
          <cell r="P29">
            <v>9</v>
          </cell>
          <cell r="Q29">
            <v>38</v>
          </cell>
          <cell r="R29">
            <v>25</v>
          </cell>
          <cell r="S29">
            <v>50</v>
          </cell>
          <cell r="T29">
            <v>33</v>
          </cell>
          <cell r="U29">
            <v>44</v>
          </cell>
          <cell r="V29">
            <v>33</v>
          </cell>
          <cell r="W29">
            <v>1</v>
          </cell>
          <cell r="X29">
            <v>2</v>
          </cell>
          <cell r="Z29">
            <v>37</v>
          </cell>
          <cell r="AA29">
            <v>40</v>
          </cell>
          <cell r="AB29">
            <v>45</v>
          </cell>
          <cell r="AC29">
            <v>45</v>
          </cell>
          <cell r="AD29">
            <v>39</v>
          </cell>
          <cell r="AE29">
            <v>36</v>
          </cell>
          <cell r="AF29">
            <v>36</v>
          </cell>
          <cell r="AG29">
            <v>1</v>
          </cell>
          <cell r="AH29">
            <v>4</v>
          </cell>
        </row>
        <row r="54">
          <cell r="A54">
            <v>1</v>
          </cell>
          <cell r="B54">
            <v>1</v>
          </cell>
          <cell r="C54" t="str">
            <v>７－Ｂ</v>
          </cell>
          <cell r="D54" t="str">
            <v>榎本　静香</v>
          </cell>
          <cell r="E54" t="str">
            <v>山   形</v>
          </cell>
          <cell r="F54" t="str">
            <v>山形県体育協会</v>
          </cell>
          <cell r="H54">
            <v>567</v>
          </cell>
          <cell r="I54">
            <v>71</v>
          </cell>
          <cell r="J54">
            <v>2</v>
          </cell>
          <cell r="K54">
            <v>11</v>
          </cell>
          <cell r="M54">
            <v>281</v>
          </cell>
          <cell r="N54">
            <v>286</v>
          </cell>
          <cell r="P54">
            <v>51</v>
          </cell>
          <cell r="Q54">
            <v>37</v>
          </cell>
          <cell r="R54">
            <v>44</v>
          </cell>
          <cell r="S54">
            <v>47</v>
          </cell>
          <cell r="T54">
            <v>47</v>
          </cell>
          <cell r="U54">
            <v>55</v>
          </cell>
          <cell r="V54">
            <v>35</v>
          </cell>
          <cell r="W54">
            <v>2</v>
          </cell>
          <cell r="X54">
            <v>8</v>
          </cell>
          <cell r="Z54">
            <v>49</v>
          </cell>
          <cell r="AA54">
            <v>50</v>
          </cell>
          <cell r="AB54">
            <v>44</v>
          </cell>
          <cell r="AC54">
            <v>51</v>
          </cell>
          <cell r="AD54">
            <v>48</v>
          </cell>
          <cell r="AE54">
            <v>44</v>
          </cell>
          <cell r="AF54">
            <v>36</v>
          </cell>
          <cell r="AG54">
            <v>0</v>
          </cell>
          <cell r="AH54">
            <v>3</v>
          </cell>
        </row>
        <row r="55">
          <cell r="A55">
            <v>2</v>
          </cell>
          <cell r="B55">
            <v>2</v>
          </cell>
          <cell r="C55" t="str">
            <v>１－Ｂ</v>
          </cell>
          <cell r="D55" t="str">
            <v>河﨑　由加里</v>
          </cell>
          <cell r="E55" t="str">
            <v>広   島</v>
          </cell>
          <cell r="F55" t="str">
            <v>（株）デオデオ</v>
          </cell>
          <cell r="H55">
            <v>559</v>
          </cell>
          <cell r="I55">
            <v>72</v>
          </cell>
          <cell r="J55">
            <v>1</v>
          </cell>
          <cell r="K55">
            <v>7</v>
          </cell>
          <cell r="M55">
            <v>265</v>
          </cell>
          <cell r="N55">
            <v>294</v>
          </cell>
          <cell r="P55">
            <v>39</v>
          </cell>
          <cell r="Q55">
            <v>44</v>
          </cell>
          <cell r="R55">
            <v>43</v>
          </cell>
          <cell r="S55">
            <v>44</v>
          </cell>
          <cell r="T55">
            <v>47</v>
          </cell>
          <cell r="U55">
            <v>48</v>
          </cell>
          <cell r="V55">
            <v>36</v>
          </cell>
          <cell r="W55">
            <v>0</v>
          </cell>
          <cell r="X55">
            <v>2</v>
          </cell>
          <cell r="Z55">
            <v>46</v>
          </cell>
          <cell r="AA55">
            <v>45</v>
          </cell>
          <cell r="AB55">
            <v>52</v>
          </cell>
          <cell r="AC55">
            <v>54</v>
          </cell>
          <cell r="AD55">
            <v>48</v>
          </cell>
          <cell r="AE55">
            <v>49</v>
          </cell>
          <cell r="AF55">
            <v>36</v>
          </cell>
          <cell r="AG55">
            <v>1</v>
          </cell>
          <cell r="AH55">
            <v>5</v>
          </cell>
        </row>
        <row r="56">
          <cell r="A56">
            <v>3</v>
          </cell>
          <cell r="B56">
            <v>3</v>
          </cell>
          <cell r="C56" t="str">
            <v>１－Ｄ</v>
          </cell>
          <cell r="D56" t="str">
            <v>浅野　真弓</v>
          </cell>
          <cell r="E56" t="str">
            <v>佐   賀</v>
          </cell>
          <cell r="F56" t="str">
            <v>（株）佐電工</v>
          </cell>
          <cell r="H56">
            <v>558</v>
          </cell>
          <cell r="I56">
            <v>72</v>
          </cell>
          <cell r="J56">
            <v>3</v>
          </cell>
          <cell r="K56">
            <v>12</v>
          </cell>
          <cell r="M56">
            <v>275</v>
          </cell>
          <cell r="N56">
            <v>283</v>
          </cell>
          <cell r="P56">
            <v>52</v>
          </cell>
          <cell r="Q56">
            <v>39</v>
          </cell>
          <cell r="R56">
            <v>41</v>
          </cell>
          <cell r="S56">
            <v>47</v>
          </cell>
          <cell r="T56">
            <v>47</v>
          </cell>
          <cell r="U56">
            <v>49</v>
          </cell>
          <cell r="V56">
            <v>36</v>
          </cell>
          <cell r="W56">
            <v>2</v>
          </cell>
          <cell r="X56">
            <v>6</v>
          </cell>
          <cell r="Z56">
            <v>43</v>
          </cell>
          <cell r="AA56">
            <v>49</v>
          </cell>
          <cell r="AB56">
            <v>50</v>
          </cell>
          <cell r="AC56">
            <v>53</v>
          </cell>
          <cell r="AD56">
            <v>41</v>
          </cell>
          <cell r="AE56">
            <v>47</v>
          </cell>
          <cell r="AF56">
            <v>36</v>
          </cell>
          <cell r="AG56">
            <v>1</v>
          </cell>
          <cell r="AH56">
            <v>6</v>
          </cell>
        </row>
        <row r="57">
          <cell r="A57">
            <v>4</v>
          </cell>
          <cell r="B57">
            <v>4</v>
          </cell>
          <cell r="C57" t="str">
            <v>３－Ｂ</v>
          </cell>
          <cell r="D57" t="str">
            <v>新谷　幸子</v>
          </cell>
          <cell r="E57" t="str">
            <v>広   島</v>
          </cell>
          <cell r="F57" t="str">
            <v>（株）デオデオ</v>
          </cell>
          <cell r="H57">
            <v>548</v>
          </cell>
          <cell r="I57">
            <v>72</v>
          </cell>
          <cell r="J57">
            <v>1</v>
          </cell>
          <cell r="K57">
            <v>12</v>
          </cell>
          <cell r="M57">
            <v>275</v>
          </cell>
          <cell r="N57">
            <v>273</v>
          </cell>
          <cell r="P57">
            <v>55</v>
          </cell>
          <cell r="Q57">
            <v>44</v>
          </cell>
          <cell r="R57">
            <v>43</v>
          </cell>
          <cell r="S57">
            <v>39</v>
          </cell>
          <cell r="T57">
            <v>46</v>
          </cell>
          <cell r="U57">
            <v>48</v>
          </cell>
          <cell r="V57">
            <v>36</v>
          </cell>
          <cell r="W57">
            <v>0</v>
          </cell>
          <cell r="X57">
            <v>7</v>
          </cell>
          <cell r="Z57">
            <v>49</v>
          </cell>
          <cell r="AA57">
            <v>39</v>
          </cell>
          <cell r="AB57">
            <v>46</v>
          </cell>
          <cell r="AC57">
            <v>47</v>
          </cell>
          <cell r="AD57">
            <v>50</v>
          </cell>
          <cell r="AE57">
            <v>42</v>
          </cell>
          <cell r="AF57">
            <v>36</v>
          </cell>
          <cell r="AG57">
            <v>1</v>
          </cell>
          <cell r="AH57">
            <v>5</v>
          </cell>
        </row>
        <row r="58">
          <cell r="A58">
            <v>5</v>
          </cell>
          <cell r="B58">
            <v>5</v>
          </cell>
          <cell r="C58" t="str">
            <v>１－Ｃ</v>
          </cell>
          <cell r="D58" t="str">
            <v>川内　紗代子</v>
          </cell>
          <cell r="E58" t="str">
            <v>兵   庫</v>
          </cell>
          <cell r="F58" t="str">
            <v>（株）ミキハウス</v>
          </cell>
          <cell r="H58">
            <v>536</v>
          </cell>
          <cell r="I58">
            <v>72</v>
          </cell>
          <cell r="J58">
            <v>2</v>
          </cell>
          <cell r="K58">
            <v>10</v>
          </cell>
          <cell r="M58">
            <v>258</v>
          </cell>
          <cell r="N58">
            <v>278</v>
          </cell>
          <cell r="P58">
            <v>43</v>
          </cell>
          <cell r="Q58">
            <v>40</v>
          </cell>
          <cell r="R58">
            <v>41</v>
          </cell>
          <cell r="S58">
            <v>50</v>
          </cell>
          <cell r="T58">
            <v>36</v>
          </cell>
          <cell r="U58">
            <v>48</v>
          </cell>
          <cell r="V58">
            <v>36</v>
          </cell>
          <cell r="W58">
            <v>2</v>
          </cell>
          <cell r="X58">
            <v>6</v>
          </cell>
          <cell r="Z58">
            <v>41</v>
          </cell>
          <cell r="AA58">
            <v>45</v>
          </cell>
          <cell r="AB58">
            <v>47</v>
          </cell>
          <cell r="AC58">
            <v>53</v>
          </cell>
          <cell r="AD58">
            <v>44</v>
          </cell>
          <cell r="AE58">
            <v>48</v>
          </cell>
          <cell r="AF58">
            <v>36</v>
          </cell>
          <cell r="AG58">
            <v>0</v>
          </cell>
          <cell r="AH58">
            <v>4</v>
          </cell>
        </row>
        <row r="59">
          <cell r="A59">
            <v>6</v>
          </cell>
          <cell r="B59">
            <v>6</v>
          </cell>
          <cell r="C59" t="str">
            <v>３－Ｄ</v>
          </cell>
          <cell r="D59" t="str">
            <v>松下　紗耶未</v>
          </cell>
          <cell r="E59" t="str">
            <v>大   阪</v>
          </cell>
          <cell r="F59" t="str">
            <v>（株）ミキハウス</v>
          </cell>
          <cell r="H59">
            <v>536</v>
          </cell>
          <cell r="I59">
            <v>72</v>
          </cell>
          <cell r="J59">
            <v>1</v>
          </cell>
          <cell r="K59">
            <v>3</v>
          </cell>
          <cell r="M59">
            <v>264</v>
          </cell>
          <cell r="N59">
            <v>272</v>
          </cell>
          <cell r="P59">
            <v>44</v>
          </cell>
          <cell r="Q59">
            <v>32</v>
          </cell>
          <cell r="R59">
            <v>38</v>
          </cell>
          <cell r="S59">
            <v>47</v>
          </cell>
          <cell r="T59">
            <v>54</v>
          </cell>
          <cell r="U59">
            <v>49</v>
          </cell>
          <cell r="V59">
            <v>36</v>
          </cell>
          <cell r="W59">
            <v>1</v>
          </cell>
          <cell r="X59">
            <v>2</v>
          </cell>
          <cell r="Z59">
            <v>43</v>
          </cell>
          <cell r="AA59">
            <v>44</v>
          </cell>
          <cell r="AB59">
            <v>46</v>
          </cell>
          <cell r="AC59">
            <v>42</v>
          </cell>
          <cell r="AD59">
            <v>50</v>
          </cell>
          <cell r="AE59">
            <v>47</v>
          </cell>
          <cell r="AF59">
            <v>36</v>
          </cell>
          <cell r="AG59">
            <v>0</v>
          </cell>
          <cell r="AH59">
            <v>1</v>
          </cell>
        </row>
        <row r="60">
          <cell r="A60">
            <v>7</v>
          </cell>
          <cell r="B60">
            <v>7</v>
          </cell>
          <cell r="C60" t="str">
            <v>６－Ａ</v>
          </cell>
          <cell r="D60" t="str">
            <v>宇野　久恵</v>
          </cell>
          <cell r="E60" t="str">
            <v>岡   山</v>
          </cell>
          <cell r="F60" t="str">
            <v>日生町立日生中学校教諭</v>
          </cell>
          <cell r="H60">
            <v>535</v>
          </cell>
          <cell r="I60">
            <v>72</v>
          </cell>
          <cell r="J60">
            <v>2</v>
          </cell>
          <cell r="K60">
            <v>9</v>
          </cell>
          <cell r="M60">
            <v>242</v>
          </cell>
          <cell r="N60">
            <v>293</v>
          </cell>
          <cell r="P60">
            <v>37</v>
          </cell>
          <cell r="Q60">
            <v>39</v>
          </cell>
          <cell r="R60">
            <v>39</v>
          </cell>
          <cell r="S60">
            <v>41</v>
          </cell>
          <cell r="T60">
            <v>47</v>
          </cell>
          <cell r="U60">
            <v>39</v>
          </cell>
          <cell r="V60">
            <v>36</v>
          </cell>
          <cell r="W60">
            <v>0</v>
          </cell>
          <cell r="X60">
            <v>1</v>
          </cell>
          <cell r="Z60">
            <v>51</v>
          </cell>
          <cell r="AA60">
            <v>44</v>
          </cell>
          <cell r="AB60">
            <v>43</v>
          </cell>
          <cell r="AC60">
            <v>52</v>
          </cell>
          <cell r="AD60">
            <v>53</v>
          </cell>
          <cell r="AE60">
            <v>50</v>
          </cell>
          <cell r="AF60">
            <v>36</v>
          </cell>
          <cell r="AG60">
            <v>2</v>
          </cell>
          <cell r="AH60">
            <v>8</v>
          </cell>
        </row>
        <row r="61">
          <cell r="A61">
            <v>8</v>
          </cell>
          <cell r="B61">
            <v>8</v>
          </cell>
          <cell r="C61" t="str">
            <v>３－Ｃ</v>
          </cell>
          <cell r="D61" t="str">
            <v>野澤　陽子</v>
          </cell>
          <cell r="E61" t="str">
            <v>兵   庫</v>
          </cell>
          <cell r="F61" t="str">
            <v>甲南学園職員</v>
          </cell>
          <cell r="H61">
            <v>527</v>
          </cell>
          <cell r="I61">
            <v>72</v>
          </cell>
          <cell r="J61">
            <v>1</v>
          </cell>
          <cell r="K61">
            <v>1</v>
          </cell>
          <cell r="M61">
            <v>248</v>
          </cell>
          <cell r="N61">
            <v>279</v>
          </cell>
          <cell r="P61">
            <v>30</v>
          </cell>
          <cell r="Q61">
            <v>37</v>
          </cell>
          <cell r="R61">
            <v>41</v>
          </cell>
          <cell r="S61">
            <v>46</v>
          </cell>
          <cell r="T61">
            <v>45</v>
          </cell>
          <cell r="U61">
            <v>49</v>
          </cell>
          <cell r="V61">
            <v>36</v>
          </cell>
          <cell r="W61">
            <v>0</v>
          </cell>
          <cell r="X61">
            <v>0</v>
          </cell>
          <cell r="Z61">
            <v>44</v>
          </cell>
          <cell r="AA61">
            <v>43</v>
          </cell>
          <cell r="AB61">
            <v>45</v>
          </cell>
          <cell r="AC61">
            <v>48</v>
          </cell>
          <cell r="AD61">
            <v>50</v>
          </cell>
          <cell r="AE61">
            <v>49</v>
          </cell>
          <cell r="AF61">
            <v>36</v>
          </cell>
          <cell r="AG61">
            <v>1</v>
          </cell>
          <cell r="AH61">
            <v>1</v>
          </cell>
        </row>
        <row r="62">
          <cell r="A62">
            <v>9</v>
          </cell>
          <cell r="B62">
            <v>9</v>
          </cell>
          <cell r="C62" t="str">
            <v>２－Ｃ</v>
          </cell>
          <cell r="D62" t="str">
            <v>梅島　弘子</v>
          </cell>
          <cell r="E62" t="str">
            <v>兵   庫</v>
          </cell>
          <cell r="F62" t="str">
            <v>（株）創造学園</v>
          </cell>
          <cell r="H62">
            <v>523</v>
          </cell>
          <cell r="I62">
            <v>68</v>
          </cell>
          <cell r="J62">
            <v>1</v>
          </cell>
          <cell r="K62">
            <v>5</v>
          </cell>
          <cell r="M62">
            <v>269</v>
          </cell>
          <cell r="N62">
            <v>254</v>
          </cell>
          <cell r="P62">
            <v>51</v>
          </cell>
          <cell r="Q62">
            <v>38</v>
          </cell>
          <cell r="R62">
            <v>45</v>
          </cell>
          <cell r="S62">
            <v>48</v>
          </cell>
          <cell r="T62">
            <v>31</v>
          </cell>
          <cell r="U62">
            <v>56</v>
          </cell>
          <cell r="V62">
            <v>34</v>
          </cell>
          <cell r="W62">
            <v>1</v>
          </cell>
          <cell r="X62">
            <v>4</v>
          </cell>
          <cell r="Z62">
            <v>48</v>
          </cell>
          <cell r="AA62">
            <v>45</v>
          </cell>
          <cell r="AB62">
            <v>41</v>
          </cell>
          <cell r="AC62">
            <v>37</v>
          </cell>
          <cell r="AD62">
            <v>41</v>
          </cell>
          <cell r="AE62">
            <v>42</v>
          </cell>
          <cell r="AF62">
            <v>34</v>
          </cell>
          <cell r="AG62">
            <v>0</v>
          </cell>
          <cell r="AH62">
            <v>1</v>
          </cell>
        </row>
        <row r="63">
          <cell r="A63">
            <v>10</v>
          </cell>
          <cell r="B63">
            <v>10</v>
          </cell>
          <cell r="C63" t="str">
            <v>１－Ａ</v>
          </cell>
          <cell r="D63" t="str">
            <v>仲肥　由里子</v>
          </cell>
          <cell r="E63" t="str">
            <v>岡   山</v>
          </cell>
          <cell r="F63" t="str">
            <v>岡山県立岡山工業高等学校</v>
          </cell>
          <cell r="H63">
            <v>516</v>
          </cell>
          <cell r="I63">
            <v>71</v>
          </cell>
          <cell r="J63">
            <v>0</v>
          </cell>
          <cell r="K63">
            <v>6</v>
          </cell>
          <cell r="M63">
            <v>252</v>
          </cell>
          <cell r="N63">
            <v>264</v>
          </cell>
          <cell r="P63">
            <v>33</v>
          </cell>
          <cell r="Q63">
            <v>42</v>
          </cell>
          <cell r="R63">
            <v>37</v>
          </cell>
          <cell r="S63">
            <v>47</v>
          </cell>
          <cell r="T63">
            <v>49</v>
          </cell>
          <cell r="U63">
            <v>44</v>
          </cell>
          <cell r="V63">
            <v>35</v>
          </cell>
          <cell r="W63">
            <v>0</v>
          </cell>
          <cell r="X63">
            <v>3</v>
          </cell>
          <cell r="Z63">
            <v>41</v>
          </cell>
          <cell r="AA63">
            <v>45</v>
          </cell>
          <cell r="AB63">
            <v>42</v>
          </cell>
          <cell r="AC63">
            <v>37</v>
          </cell>
          <cell r="AD63">
            <v>52</v>
          </cell>
          <cell r="AE63">
            <v>47</v>
          </cell>
          <cell r="AF63">
            <v>36</v>
          </cell>
          <cell r="AG63">
            <v>0</v>
          </cell>
          <cell r="AH63">
            <v>3</v>
          </cell>
        </row>
        <row r="64">
          <cell r="A64">
            <v>11</v>
          </cell>
          <cell r="B64">
            <v>11</v>
          </cell>
          <cell r="C64" t="str">
            <v>２－Ｂ</v>
          </cell>
          <cell r="D64" t="str">
            <v>森田　由美</v>
          </cell>
          <cell r="E64" t="str">
            <v>広   島</v>
          </cell>
          <cell r="F64" t="str">
            <v>（株）デオデオ</v>
          </cell>
          <cell r="H64">
            <v>515</v>
          </cell>
          <cell r="I64">
            <v>71</v>
          </cell>
          <cell r="J64">
            <v>1</v>
          </cell>
          <cell r="K64">
            <v>2</v>
          </cell>
          <cell r="M64">
            <v>241</v>
          </cell>
          <cell r="N64">
            <v>274</v>
          </cell>
          <cell r="P64">
            <v>43</v>
          </cell>
          <cell r="Q64">
            <v>40</v>
          </cell>
          <cell r="R64">
            <v>41</v>
          </cell>
          <cell r="S64">
            <v>35</v>
          </cell>
          <cell r="T64">
            <v>37</v>
          </cell>
          <cell r="U64">
            <v>45</v>
          </cell>
          <cell r="V64">
            <v>36</v>
          </cell>
          <cell r="W64">
            <v>0</v>
          </cell>
          <cell r="X64">
            <v>0</v>
          </cell>
          <cell r="Z64">
            <v>48</v>
          </cell>
          <cell r="AA64">
            <v>46</v>
          </cell>
          <cell r="AB64">
            <v>47</v>
          </cell>
          <cell r="AC64">
            <v>44</v>
          </cell>
          <cell r="AD64">
            <v>47</v>
          </cell>
          <cell r="AE64">
            <v>42</v>
          </cell>
          <cell r="AF64">
            <v>35</v>
          </cell>
          <cell r="AG64">
            <v>1</v>
          </cell>
          <cell r="AH64">
            <v>2</v>
          </cell>
        </row>
        <row r="65">
          <cell r="A65">
            <v>12</v>
          </cell>
          <cell r="B65">
            <v>12</v>
          </cell>
          <cell r="C65" t="str">
            <v>４－Ｂ</v>
          </cell>
          <cell r="D65" t="str">
            <v>岡本　洋子</v>
          </cell>
          <cell r="E65" t="str">
            <v>山   口</v>
          </cell>
          <cell r="F65" t="str">
            <v>　</v>
          </cell>
          <cell r="H65">
            <v>511</v>
          </cell>
          <cell r="I65">
            <v>71</v>
          </cell>
          <cell r="J65">
            <v>5</v>
          </cell>
          <cell r="K65">
            <v>9</v>
          </cell>
          <cell r="M65">
            <v>249</v>
          </cell>
          <cell r="N65">
            <v>262</v>
          </cell>
          <cell r="P65">
            <v>36</v>
          </cell>
          <cell r="Q65">
            <v>36</v>
          </cell>
          <cell r="R65">
            <v>43</v>
          </cell>
          <cell r="S65">
            <v>39</v>
          </cell>
          <cell r="T65">
            <v>49</v>
          </cell>
          <cell r="U65">
            <v>46</v>
          </cell>
          <cell r="V65">
            <v>36</v>
          </cell>
          <cell r="W65">
            <v>3</v>
          </cell>
          <cell r="X65">
            <v>6</v>
          </cell>
          <cell r="Z65">
            <v>42</v>
          </cell>
          <cell r="AA65">
            <v>45</v>
          </cell>
          <cell r="AB65">
            <v>46</v>
          </cell>
          <cell r="AC65">
            <v>45</v>
          </cell>
          <cell r="AD65">
            <v>53</v>
          </cell>
          <cell r="AE65">
            <v>31</v>
          </cell>
          <cell r="AF65">
            <v>35</v>
          </cell>
          <cell r="AG65">
            <v>2</v>
          </cell>
          <cell r="AH65">
            <v>3</v>
          </cell>
        </row>
        <row r="66">
          <cell r="A66">
            <v>13</v>
          </cell>
          <cell r="B66">
            <v>13</v>
          </cell>
          <cell r="C66" t="str">
            <v>５－Ａ</v>
          </cell>
          <cell r="D66" t="str">
            <v>村上　晶子</v>
          </cell>
          <cell r="E66" t="str">
            <v>岡   山</v>
          </cell>
          <cell r="F66" t="str">
            <v>（株）カワニシ</v>
          </cell>
          <cell r="H66">
            <v>505</v>
          </cell>
          <cell r="I66">
            <v>72</v>
          </cell>
          <cell r="J66">
            <v>3</v>
          </cell>
          <cell r="K66">
            <v>7</v>
          </cell>
          <cell r="M66">
            <v>234</v>
          </cell>
          <cell r="N66">
            <v>271</v>
          </cell>
          <cell r="P66">
            <v>36</v>
          </cell>
          <cell r="Q66">
            <v>34</v>
          </cell>
          <cell r="R66">
            <v>31</v>
          </cell>
          <cell r="S66">
            <v>48</v>
          </cell>
          <cell r="T66">
            <v>43</v>
          </cell>
          <cell r="U66">
            <v>42</v>
          </cell>
          <cell r="V66">
            <v>36</v>
          </cell>
          <cell r="W66">
            <v>1</v>
          </cell>
          <cell r="X66">
            <v>4</v>
          </cell>
          <cell r="Z66">
            <v>44</v>
          </cell>
          <cell r="AA66">
            <v>45</v>
          </cell>
          <cell r="AB66">
            <v>47</v>
          </cell>
          <cell r="AC66">
            <v>37</v>
          </cell>
          <cell r="AD66">
            <v>49</v>
          </cell>
          <cell r="AE66">
            <v>49</v>
          </cell>
          <cell r="AF66">
            <v>36</v>
          </cell>
          <cell r="AG66">
            <v>2</v>
          </cell>
          <cell r="AH66">
            <v>3</v>
          </cell>
        </row>
        <row r="67">
          <cell r="A67">
            <v>14</v>
          </cell>
          <cell r="B67">
            <v>14</v>
          </cell>
          <cell r="C67" t="str">
            <v>４－Ｃ</v>
          </cell>
          <cell r="D67" t="str">
            <v>本田　房子</v>
          </cell>
          <cell r="E67" t="str">
            <v>神奈川</v>
          </cell>
          <cell r="F67" t="str">
            <v>　</v>
          </cell>
          <cell r="H67">
            <v>496</v>
          </cell>
          <cell r="I67">
            <v>71</v>
          </cell>
          <cell r="J67">
            <v>3</v>
          </cell>
          <cell r="K67">
            <v>4</v>
          </cell>
          <cell r="M67">
            <v>244</v>
          </cell>
          <cell r="N67">
            <v>252</v>
          </cell>
          <cell r="P67">
            <v>39</v>
          </cell>
          <cell r="Q67">
            <v>51</v>
          </cell>
          <cell r="R67">
            <v>38</v>
          </cell>
          <cell r="S67">
            <v>30</v>
          </cell>
          <cell r="T67">
            <v>39</v>
          </cell>
          <cell r="U67">
            <v>47</v>
          </cell>
          <cell r="V67">
            <v>35</v>
          </cell>
          <cell r="W67">
            <v>1</v>
          </cell>
          <cell r="X67">
            <v>2</v>
          </cell>
          <cell r="Z67">
            <v>38</v>
          </cell>
          <cell r="AA67">
            <v>45</v>
          </cell>
          <cell r="AB67">
            <v>38</v>
          </cell>
          <cell r="AC67">
            <v>42</v>
          </cell>
          <cell r="AD67">
            <v>44</v>
          </cell>
          <cell r="AE67">
            <v>45</v>
          </cell>
          <cell r="AF67">
            <v>36</v>
          </cell>
          <cell r="AG67">
            <v>2</v>
          </cell>
          <cell r="AH67">
            <v>2</v>
          </cell>
        </row>
        <row r="68">
          <cell r="A68">
            <v>15</v>
          </cell>
          <cell r="B68">
            <v>15</v>
          </cell>
          <cell r="C68" t="str">
            <v>２－Ａ</v>
          </cell>
          <cell r="D68" t="str">
            <v>大東　美佳</v>
          </cell>
          <cell r="E68" t="str">
            <v>岡   山</v>
          </cell>
          <cell r="F68" t="str">
            <v>（株）ＮＴＴﾏｰｹﾃｨﾝｸﾞｱｸﾄ東中国</v>
          </cell>
          <cell r="H68">
            <v>490</v>
          </cell>
          <cell r="I68">
            <v>72</v>
          </cell>
          <cell r="J68">
            <v>0</v>
          </cell>
          <cell r="K68">
            <v>4</v>
          </cell>
          <cell r="M68">
            <v>233</v>
          </cell>
          <cell r="N68">
            <v>257</v>
          </cell>
          <cell r="P68">
            <v>36</v>
          </cell>
          <cell r="Q68">
            <v>35</v>
          </cell>
          <cell r="R68">
            <v>38</v>
          </cell>
          <cell r="S68">
            <v>40</v>
          </cell>
          <cell r="T68">
            <v>39</v>
          </cell>
          <cell r="U68">
            <v>45</v>
          </cell>
          <cell r="V68">
            <v>36</v>
          </cell>
          <cell r="W68">
            <v>0</v>
          </cell>
          <cell r="X68">
            <v>0</v>
          </cell>
          <cell r="Z68">
            <v>42</v>
          </cell>
          <cell r="AA68">
            <v>48</v>
          </cell>
          <cell r="AB68">
            <v>51</v>
          </cell>
          <cell r="AC68">
            <v>43</v>
          </cell>
          <cell r="AD68">
            <v>38</v>
          </cell>
          <cell r="AE68">
            <v>35</v>
          </cell>
          <cell r="AF68">
            <v>36</v>
          </cell>
          <cell r="AG68">
            <v>0</v>
          </cell>
          <cell r="AH68">
            <v>4</v>
          </cell>
        </row>
        <row r="69">
          <cell r="A69">
            <v>16</v>
          </cell>
          <cell r="B69">
            <v>16</v>
          </cell>
          <cell r="C69" t="str">
            <v>５－Ｂ</v>
          </cell>
          <cell r="D69" t="str">
            <v>勝谷　美紀</v>
          </cell>
          <cell r="E69" t="str">
            <v>山   口</v>
          </cell>
          <cell r="F69" t="str">
            <v>久賀町長浦ｽﾎﾟｰﾂ海浜ｽｸｴｱ</v>
          </cell>
          <cell r="H69">
            <v>482</v>
          </cell>
          <cell r="I69">
            <v>70</v>
          </cell>
          <cell r="J69">
            <v>1</v>
          </cell>
          <cell r="K69">
            <v>3</v>
          </cell>
          <cell r="M69">
            <v>244</v>
          </cell>
          <cell r="N69">
            <v>238</v>
          </cell>
          <cell r="P69">
            <v>44</v>
          </cell>
          <cell r="Q69">
            <v>36</v>
          </cell>
          <cell r="R69">
            <v>39</v>
          </cell>
          <cell r="S69">
            <v>43</v>
          </cell>
          <cell r="T69">
            <v>41</v>
          </cell>
          <cell r="U69">
            <v>41</v>
          </cell>
          <cell r="V69">
            <v>36</v>
          </cell>
          <cell r="W69">
            <v>1</v>
          </cell>
          <cell r="X69">
            <v>2</v>
          </cell>
          <cell r="Z69">
            <v>36</v>
          </cell>
          <cell r="AA69">
            <v>35</v>
          </cell>
          <cell r="AB69">
            <v>47</v>
          </cell>
          <cell r="AC69">
            <v>37</v>
          </cell>
          <cell r="AD69">
            <v>45</v>
          </cell>
          <cell r="AE69">
            <v>38</v>
          </cell>
          <cell r="AF69">
            <v>34</v>
          </cell>
          <cell r="AG69">
            <v>0</v>
          </cell>
          <cell r="AH69">
            <v>1</v>
          </cell>
        </row>
        <row r="70">
          <cell r="A70">
            <v>17</v>
          </cell>
          <cell r="B70">
            <v>17</v>
          </cell>
          <cell r="C70" t="str">
            <v>３－Ａ</v>
          </cell>
          <cell r="D70" t="str">
            <v>撫養　愛子</v>
          </cell>
          <cell r="E70" t="str">
            <v>岡   山</v>
          </cell>
          <cell r="F70" t="str">
            <v>岡山市役所</v>
          </cell>
          <cell r="H70">
            <v>480</v>
          </cell>
          <cell r="I70">
            <v>70</v>
          </cell>
          <cell r="J70">
            <v>2</v>
          </cell>
          <cell r="K70">
            <v>2</v>
          </cell>
          <cell r="M70">
            <v>235</v>
          </cell>
          <cell r="N70">
            <v>245</v>
          </cell>
          <cell r="P70">
            <v>36</v>
          </cell>
          <cell r="Q70">
            <v>34</v>
          </cell>
          <cell r="R70">
            <v>49</v>
          </cell>
          <cell r="S70">
            <v>34</v>
          </cell>
          <cell r="T70">
            <v>40</v>
          </cell>
          <cell r="U70">
            <v>42</v>
          </cell>
          <cell r="V70">
            <v>35</v>
          </cell>
          <cell r="W70">
            <v>1</v>
          </cell>
          <cell r="X70">
            <v>1</v>
          </cell>
          <cell r="Z70">
            <v>36</v>
          </cell>
          <cell r="AA70">
            <v>46</v>
          </cell>
          <cell r="AB70">
            <v>25</v>
          </cell>
          <cell r="AC70">
            <v>48</v>
          </cell>
          <cell r="AD70">
            <v>47</v>
          </cell>
          <cell r="AE70">
            <v>43</v>
          </cell>
          <cell r="AF70">
            <v>35</v>
          </cell>
          <cell r="AG70">
            <v>1</v>
          </cell>
          <cell r="AH70">
            <v>1</v>
          </cell>
        </row>
        <row r="71">
          <cell r="A71">
            <v>18</v>
          </cell>
          <cell r="B71">
            <v>18</v>
          </cell>
          <cell r="C71" t="str">
            <v>２－Ｄ</v>
          </cell>
          <cell r="D71" t="str">
            <v>七田　君代</v>
          </cell>
          <cell r="E71" t="str">
            <v>佐   賀</v>
          </cell>
          <cell r="F71" t="str">
            <v>アーチェリーショップ君</v>
          </cell>
          <cell r="H71">
            <v>475</v>
          </cell>
          <cell r="I71">
            <v>70</v>
          </cell>
          <cell r="J71">
            <v>1</v>
          </cell>
          <cell r="K71">
            <v>3</v>
          </cell>
          <cell r="M71">
            <v>230</v>
          </cell>
          <cell r="N71">
            <v>245</v>
          </cell>
          <cell r="P71">
            <v>45</v>
          </cell>
          <cell r="Q71">
            <v>39</v>
          </cell>
          <cell r="R71">
            <v>33</v>
          </cell>
          <cell r="S71">
            <v>30</v>
          </cell>
          <cell r="T71">
            <v>33</v>
          </cell>
          <cell r="U71">
            <v>50</v>
          </cell>
          <cell r="V71">
            <v>35</v>
          </cell>
          <cell r="W71">
            <v>1</v>
          </cell>
          <cell r="X71">
            <v>3</v>
          </cell>
          <cell r="Z71">
            <v>33</v>
          </cell>
          <cell r="AA71">
            <v>46</v>
          </cell>
          <cell r="AB71">
            <v>44</v>
          </cell>
          <cell r="AC71">
            <v>31</v>
          </cell>
          <cell r="AD71">
            <v>43</v>
          </cell>
          <cell r="AE71">
            <v>48</v>
          </cell>
          <cell r="AF71">
            <v>35</v>
          </cell>
          <cell r="AG71">
            <v>0</v>
          </cell>
          <cell r="AH71">
            <v>0</v>
          </cell>
        </row>
        <row r="72">
          <cell r="A72">
            <v>19</v>
          </cell>
          <cell r="B72">
            <v>19</v>
          </cell>
          <cell r="C72" t="str">
            <v>４－Ａ</v>
          </cell>
          <cell r="D72" t="str">
            <v>青木　菜保子</v>
          </cell>
          <cell r="E72" t="str">
            <v>岡   山</v>
          </cell>
          <cell r="F72" t="str">
            <v>セリオ（株）</v>
          </cell>
          <cell r="H72">
            <v>471</v>
          </cell>
          <cell r="I72">
            <v>70</v>
          </cell>
          <cell r="J72">
            <v>0</v>
          </cell>
          <cell r="K72">
            <v>2</v>
          </cell>
          <cell r="M72">
            <v>232</v>
          </cell>
          <cell r="N72">
            <v>239</v>
          </cell>
          <cell r="P72">
            <v>36</v>
          </cell>
          <cell r="Q72">
            <v>40</v>
          </cell>
          <cell r="R72">
            <v>35</v>
          </cell>
          <cell r="S72">
            <v>35</v>
          </cell>
          <cell r="T72">
            <v>42</v>
          </cell>
          <cell r="U72">
            <v>44</v>
          </cell>
          <cell r="V72">
            <v>35</v>
          </cell>
          <cell r="W72">
            <v>0</v>
          </cell>
          <cell r="X72">
            <v>2</v>
          </cell>
          <cell r="Z72">
            <v>44</v>
          </cell>
          <cell r="AA72">
            <v>35</v>
          </cell>
          <cell r="AB72">
            <v>36</v>
          </cell>
          <cell r="AC72">
            <v>35</v>
          </cell>
          <cell r="AD72">
            <v>45</v>
          </cell>
          <cell r="AE72">
            <v>44</v>
          </cell>
          <cell r="AF72">
            <v>35</v>
          </cell>
          <cell r="AG72">
            <v>0</v>
          </cell>
          <cell r="AH72">
            <v>0</v>
          </cell>
        </row>
        <row r="73">
          <cell r="A73">
            <v>20</v>
          </cell>
          <cell r="B73">
            <v>20</v>
          </cell>
          <cell r="C73" t="str">
            <v>５－Ｃ</v>
          </cell>
          <cell r="D73" t="str">
            <v>磯崎　直美</v>
          </cell>
          <cell r="E73" t="str">
            <v>神奈川</v>
          </cell>
          <cell r="F73" t="str">
            <v>ゆめそろばん</v>
          </cell>
          <cell r="H73">
            <v>465</v>
          </cell>
          <cell r="I73">
            <v>68</v>
          </cell>
          <cell r="J73">
            <v>0</v>
          </cell>
          <cell r="K73">
            <v>1</v>
          </cell>
          <cell r="M73">
            <v>216</v>
          </cell>
          <cell r="N73">
            <v>249</v>
          </cell>
          <cell r="P73">
            <v>38</v>
          </cell>
          <cell r="Q73">
            <v>39</v>
          </cell>
          <cell r="R73">
            <v>39</v>
          </cell>
          <cell r="S73">
            <v>28</v>
          </cell>
          <cell r="T73">
            <v>36</v>
          </cell>
          <cell r="U73">
            <v>36</v>
          </cell>
          <cell r="V73">
            <v>33</v>
          </cell>
          <cell r="W73">
            <v>0</v>
          </cell>
          <cell r="X73">
            <v>0</v>
          </cell>
          <cell r="Z73">
            <v>33</v>
          </cell>
          <cell r="AA73">
            <v>35</v>
          </cell>
          <cell r="AB73">
            <v>44</v>
          </cell>
          <cell r="AC73">
            <v>47</v>
          </cell>
          <cell r="AD73">
            <v>45</v>
          </cell>
          <cell r="AE73">
            <v>45</v>
          </cell>
          <cell r="AF73">
            <v>35</v>
          </cell>
          <cell r="AG73">
            <v>0</v>
          </cell>
          <cell r="AH73">
            <v>1</v>
          </cell>
        </row>
        <row r="74">
          <cell r="A74">
            <v>21</v>
          </cell>
          <cell r="B74">
            <v>21</v>
          </cell>
          <cell r="C74" t="str">
            <v>４－Ｄ</v>
          </cell>
          <cell r="D74" t="str">
            <v>小出　美沙都</v>
          </cell>
          <cell r="E74" t="str">
            <v>大   分</v>
          </cell>
          <cell r="F74" t="str">
            <v>　</v>
          </cell>
          <cell r="H74">
            <v>461</v>
          </cell>
          <cell r="I74">
            <v>68</v>
          </cell>
          <cell r="J74">
            <v>2</v>
          </cell>
          <cell r="K74">
            <v>3</v>
          </cell>
          <cell r="M74">
            <v>222</v>
          </cell>
          <cell r="N74">
            <v>239</v>
          </cell>
          <cell r="P74">
            <v>33</v>
          </cell>
          <cell r="Q74">
            <v>29</v>
          </cell>
          <cell r="R74">
            <v>38</v>
          </cell>
          <cell r="S74">
            <v>46</v>
          </cell>
          <cell r="T74">
            <v>38</v>
          </cell>
          <cell r="U74">
            <v>38</v>
          </cell>
          <cell r="V74">
            <v>32</v>
          </cell>
          <cell r="W74">
            <v>2</v>
          </cell>
          <cell r="X74">
            <v>3</v>
          </cell>
          <cell r="Z74">
            <v>31</v>
          </cell>
          <cell r="AA74">
            <v>42</v>
          </cell>
          <cell r="AB74">
            <v>41</v>
          </cell>
          <cell r="AC74">
            <v>36</v>
          </cell>
          <cell r="AD74">
            <v>42</v>
          </cell>
          <cell r="AE74">
            <v>47</v>
          </cell>
          <cell r="AF74">
            <v>36</v>
          </cell>
          <cell r="AG74">
            <v>0</v>
          </cell>
          <cell r="AH74">
            <v>0</v>
          </cell>
        </row>
        <row r="75">
          <cell r="A75">
            <v>22</v>
          </cell>
          <cell r="B75">
            <v>22</v>
          </cell>
          <cell r="C75" t="str">
            <v>７－Ａ</v>
          </cell>
          <cell r="D75" t="str">
            <v>国府　純子</v>
          </cell>
          <cell r="E75" t="str">
            <v>岡   山</v>
          </cell>
          <cell r="F75" t="str">
            <v>日東化成工業（株）</v>
          </cell>
          <cell r="H75">
            <v>459</v>
          </cell>
          <cell r="I75">
            <v>70</v>
          </cell>
          <cell r="J75">
            <v>0</v>
          </cell>
          <cell r="K75">
            <v>2</v>
          </cell>
          <cell r="M75">
            <v>227</v>
          </cell>
          <cell r="N75">
            <v>232</v>
          </cell>
          <cell r="P75">
            <v>41</v>
          </cell>
          <cell r="Q75">
            <v>40</v>
          </cell>
          <cell r="R75">
            <v>43</v>
          </cell>
          <cell r="S75">
            <v>30</v>
          </cell>
          <cell r="T75">
            <v>39</v>
          </cell>
          <cell r="U75">
            <v>34</v>
          </cell>
          <cell r="V75">
            <v>35</v>
          </cell>
          <cell r="W75">
            <v>0</v>
          </cell>
          <cell r="X75">
            <v>1</v>
          </cell>
          <cell r="Z75">
            <v>45</v>
          </cell>
          <cell r="AA75">
            <v>38</v>
          </cell>
          <cell r="AB75">
            <v>36</v>
          </cell>
          <cell r="AC75">
            <v>36</v>
          </cell>
          <cell r="AD75">
            <v>43</v>
          </cell>
          <cell r="AE75">
            <v>34</v>
          </cell>
          <cell r="AF75">
            <v>35</v>
          </cell>
          <cell r="AG75">
            <v>0</v>
          </cell>
          <cell r="AH75">
            <v>1</v>
          </cell>
        </row>
        <row r="76">
          <cell r="A76">
            <v>23</v>
          </cell>
          <cell r="B76">
            <v>23</v>
          </cell>
          <cell r="C76" t="str">
            <v>７－Ｃ</v>
          </cell>
          <cell r="D76" t="str">
            <v>一之谷　智子</v>
          </cell>
          <cell r="E76" t="str">
            <v>東   京</v>
          </cell>
          <cell r="F76" t="str">
            <v>（株）ロッテ</v>
          </cell>
          <cell r="H76">
            <v>441</v>
          </cell>
          <cell r="I76">
            <v>69</v>
          </cell>
          <cell r="J76">
            <v>2</v>
          </cell>
          <cell r="K76">
            <v>6</v>
          </cell>
          <cell r="M76">
            <v>199</v>
          </cell>
          <cell r="N76">
            <v>242</v>
          </cell>
          <cell r="P76">
            <v>9</v>
          </cell>
          <cell r="Q76">
            <v>38</v>
          </cell>
          <cell r="R76">
            <v>25</v>
          </cell>
          <cell r="S76">
            <v>50</v>
          </cell>
          <cell r="T76">
            <v>33</v>
          </cell>
          <cell r="U76">
            <v>44</v>
          </cell>
          <cell r="V76">
            <v>33</v>
          </cell>
          <cell r="W76">
            <v>1</v>
          </cell>
          <cell r="X76">
            <v>2</v>
          </cell>
          <cell r="Z76">
            <v>37</v>
          </cell>
          <cell r="AA76">
            <v>40</v>
          </cell>
          <cell r="AB76">
            <v>45</v>
          </cell>
          <cell r="AC76">
            <v>45</v>
          </cell>
          <cell r="AD76">
            <v>39</v>
          </cell>
          <cell r="AE76">
            <v>36</v>
          </cell>
          <cell r="AF76">
            <v>36</v>
          </cell>
          <cell r="AG76">
            <v>1</v>
          </cell>
          <cell r="AH76">
            <v>4</v>
          </cell>
        </row>
        <row r="77">
          <cell r="A77">
            <v>24</v>
          </cell>
          <cell r="B77">
            <v>24</v>
          </cell>
          <cell r="C77" t="str">
            <v>６－Ｂ</v>
          </cell>
          <cell r="D77" t="str">
            <v>佐野　英子</v>
          </cell>
          <cell r="E77" t="str">
            <v>山   口</v>
          </cell>
          <cell r="F77" t="str">
            <v>周南市立須々万保育園</v>
          </cell>
          <cell r="H77">
            <v>436</v>
          </cell>
          <cell r="I77">
            <v>70</v>
          </cell>
          <cell r="J77">
            <v>0</v>
          </cell>
          <cell r="K77">
            <v>3</v>
          </cell>
          <cell r="M77">
            <v>197</v>
          </cell>
          <cell r="N77">
            <v>239</v>
          </cell>
          <cell r="P77">
            <v>28</v>
          </cell>
          <cell r="Q77">
            <v>25</v>
          </cell>
          <cell r="R77">
            <v>32</v>
          </cell>
          <cell r="S77">
            <v>28</v>
          </cell>
          <cell r="T77">
            <v>40</v>
          </cell>
          <cell r="U77">
            <v>44</v>
          </cell>
          <cell r="V77">
            <v>34</v>
          </cell>
          <cell r="W77">
            <v>0</v>
          </cell>
          <cell r="X77">
            <v>1</v>
          </cell>
          <cell r="Z77">
            <v>47</v>
          </cell>
          <cell r="AA77">
            <v>38</v>
          </cell>
          <cell r="AB77">
            <v>30</v>
          </cell>
          <cell r="AC77">
            <v>40</v>
          </cell>
          <cell r="AD77">
            <v>41</v>
          </cell>
          <cell r="AE77">
            <v>43</v>
          </cell>
          <cell r="AF77">
            <v>36</v>
          </cell>
          <cell r="AG77">
            <v>0</v>
          </cell>
          <cell r="AH77">
            <v>2</v>
          </cell>
        </row>
        <row r="78">
          <cell r="A78">
            <v>25</v>
          </cell>
          <cell r="B78">
            <v>25</v>
          </cell>
          <cell r="C78" t="str">
            <v>６－Ｃ</v>
          </cell>
          <cell r="D78" t="str">
            <v>小杉　理加</v>
          </cell>
          <cell r="E78" t="str">
            <v>東   京</v>
          </cell>
          <cell r="F78" t="str">
            <v>　</v>
          </cell>
          <cell r="H78">
            <v>407</v>
          </cell>
          <cell r="I78">
            <v>65</v>
          </cell>
          <cell r="J78">
            <v>0</v>
          </cell>
          <cell r="K78">
            <v>3</v>
          </cell>
          <cell r="M78">
            <v>169</v>
          </cell>
          <cell r="N78">
            <v>238</v>
          </cell>
          <cell r="P78">
            <v>28</v>
          </cell>
          <cell r="Q78">
            <v>23</v>
          </cell>
          <cell r="R78">
            <v>23</v>
          </cell>
          <cell r="S78">
            <v>28</v>
          </cell>
          <cell r="T78">
            <v>33</v>
          </cell>
          <cell r="U78">
            <v>34</v>
          </cell>
          <cell r="V78">
            <v>32</v>
          </cell>
          <cell r="W78">
            <v>0</v>
          </cell>
          <cell r="X78">
            <v>1</v>
          </cell>
          <cell r="Z78">
            <v>24</v>
          </cell>
          <cell r="AA78">
            <v>28</v>
          </cell>
          <cell r="AB78">
            <v>53</v>
          </cell>
          <cell r="AC78">
            <v>48</v>
          </cell>
          <cell r="AD78">
            <v>39</v>
          </cell>
          <cell r="AE78">
            <v>46</v>
          </cell>
          <cell r="AF78">
            <v>33</v>
          </cell>
          <cell r="AG78">
            <v>0</v>
          </cell>
          <cell r="AH78">
            <v>2</v>
          </cell>
        </row>
      </sheetData>
      <sheetData sheetId="4">
        <row r="5">
          <cell r="A5">
            <v>12</v>
          </cell>
          <cell r="B5">
            <v>12</v>
          </cell>
          <cell r="C5" t="str">
            <v>１０－Ａ</v>
          </cell>
          <cell r="D5" t="str">
            <v>重久　晃一郎</v>
          </cell>
          <cell r="E5" t="str">
            <v>鹿児島</v>
          </cell>
          <cell r="F5" t="str">
            <v>木原製作所</v>
          </cell>
          <cell r="H5">
            <v>430</v>
          </cell>
          <cell r="I5">
            <v>70</v>
          </cell>
          <cell r="J5">
            <v>0</v>
          </cell>
          <cell r="K5">
            <v>1</v>
          </cell>
          <cell r="M5">
            <v>198</v>
          </cell>
          <cell r="N5">
            <v>232</v>
          </cell>
          <cell r="P5">
            <v>34</v>
          </cell>
          <cell r="Q5">
            <v>33</v>
          </cell>
          <cell r="R5">
            <v>34</v>
          </cell>
          <cell r="S5">
            <v>35</v>
          </cell>
          <cell r="T5">
            <v>24</v>
          </cell>
          <cell r="U5">
            <v>38</v>
          </cell>
          <cell r="V5">
            <v>35</v>
          </cell>
          <cell r="W5">
            <v>0</v>
          </cell>
          <cell r="X5">
            <v>1</v>
          </cell>
          <cell r="Z5">
            <v>35</v>
          </cell>
          <cell r="AA5">
            <v>37</v>
          </cell>
          <cell r="AB5">
            <v>43</v>
          </cell>
          <cell r="AC5">
            <v>45</v>
          </cell>
          <cell r="AD5">
            <v>36</v>
          </cell>
          <cell r="AE5">
            <v>36</v>
          </cell>
          <cell r="AF5">
            <v>35</v>
          </cell>
          <cell r="AG5">
            <v>0</v>
          </cell>
          <cell r="AH5">
            <v>0</v>
          </cell>
        </row>
        <row r="6">
          <cell r="A6">
            <v>4</v>
          </cell>
          <cell r="B6">
            <v>4</v>
          </cell>
          <cell r="C6" t="str">
            <v>１０－Ｂ</v>
          </cell>
          <cell r="D6" t="str">
            <v>本多　道雄</v>
          </cell>
          <cell r="E6" t="str">
            <v>香   川</v>
          </cell>
          <cell r="F6" t="str">
            <v>ペットショップ　オーパ</v>
          </cell>
          <cell r="H6">
            <v>551</v>
          </cell>
          <cell r="I6">
            <v>72</v>
          </cell>
          <cell r="J6">
            <v>3</v>
          </cell>
          <cell r="K6">
            <v>9</v>
          </cell>
          <cell r="M6">
            <v>267</v>
          </cell>
          <cell r="N6">
            <v>284</v>
          </cell>
          <cell r="P6">
            <v>39</v>
          </cell>
          <cell r="Q6">
            <v>36</v>
          </cell>
          <cell r="R6">
            <v>49</v>
          </cell>
          <cell r="S6">
            <v>43</v>
          </cell>
          <cell r="T6">
            <v>50</v>
          </cell>
          <cell r="U6">
            <v>50</v>
          </cell>
          <cell r="V6">
            <v>36</v>
          </cell>
          <cell r="W6">
            <v>1</v>
          </cell>
          <cell r="X6">
            <v>3</v>
          </cell>
          <cell r="Z6">
            <v>48</v>
          </cell>
          <cell r="AA6">
            <v>44</v>
          </cell>
          <cell r="AB6">
            <v>45</v>
          </cell>
          <cell r="AC6">
            <v>49</v>
          </cell>
          <cell r="AD6">
            <v>54</v>
          </cell>
          <cell r="AE6">
            <v>44</v>
          </cell>
          <cell r="AF6">
            <v>36</v>
          </cell>
          <cell r="AG6">
            <v>2</v>
          </cell>
          <cell r="AH6">
            <v>6</v>
          </cell>
        </row>
        <row r="7">
          <cell r="A7">
            <v>10</v>
          </cell>
          <cell r="B7">
            <v>10</v>
          </cell>
          <cell r="C7" t="str">
            <v>１０－Ｃ</v>
          </cell>
          <cell r="D7" t="str">
            <v>湯村　重人</v>
          </cell>
          <cell r="E7" t="str">
            <v>福   岡</v>
          </cell>
          <cell r="F7" t="str">
            <v>福岡市役所</v>
          </cell>
          <cell r="H7">
            <v>496</v>
          </cell>
          <cell r="I7">
            <v>72</v>
          </cell>
          <cell r="J7">
            <v>1</v>
          </cell>
          <cell r="K7">
            <v>5</v>
          </cell>
          <cell r="M7">
            <v>251</v>
          </cell>
          <cell r="N7">
            <v>245</v>
          </cell>
          <cell r="P7">
            <v>47</v>
          </cell>
          <cell r="Q7">
            <v>41</v>
          </cell>
          <cell r="R7">
            <v>31</v>
          </cell>
          <cell r="S7">
            <v>45</v>
          </cell>
          <cell r="T7">
            <v>42</v>
          </cell>
          <cell r="U7">
            <v>45</v>
          </cell>
          <cell r="V7">
            <v>36</v>
          </cell>
          <cell r="W7">
            <v>1</v>
          </cell>
          <cell r="X7">
            <v>3</v>
          </cell>
          <cell r="Z7">
            <v>31</v>
          </cell>
          <cell r="AA7">
            <v>35</v>
          </cell>
          <cell r="AB7">
            <v>52</v>
          </cell>
          <cell r="AC7">
            <v>43</v>
          </cell>
          <cell r="AD7">
            <v>45</v>
          </cell>
          <cell r="AE7">
            <v>39</v>
          </cell>
          <cell r="AF7">
            <v>36</v>
          </cell>
          <cell r="AG7">
            <v>0</v>
          </cell>
          <cell r="AH7">
            <v>2</v>
          </cell>
        </row>
        <row r="8">
          <cell r="A8">
            <v>1</v>
          </cell>
          <cell r="B8">
            <v>1</v>
          </cell>
          <cell r="C8" t="str">
            <v>１０－Ｄ</v>
          </cell>
          <cell r="D8" t="str">
            <v>山本　　博</v>
          </cell>
          <cell r="E8" t="str">
            <v>埼   玉</v>
          </cell>
          <cell r="F8" t="str">
            <v>大宮開成高等学校教諭</v>
          </cell>
          <cell r="H8">
            <v>643</v>
          </cell>
          <cell r="I8">
            <v>72</v>
          </cell>
          <cell r="J8">
            <v>4</v>
          </cell>
          <cell r="K8">
            <v>21</v>
          </cell>
          <cell r="M8">
            <v>314</v>
          </cell>
          <cell r="N8">
            <v>329</v>
          </cell>
          <cell r="P8">
            <v>55</v>
          </cell>
          <cell r="Q8">
            <v>49</v>
          </cell>
          <cell r="R8">
            <v>48</v>
          </cell>
          <cell r="S8">
            <v>58</v>
          </cell>
          <cell r="T8">
            <v>48</v>
          </cell>
          <cell r="U8">
            <v>56</v>
          </cell>
          <cell r="V8">
            <v>36</v>
          </cell>
          <cell r="W8">
            <v>2</v>
          </cell>
          <cell r="X8">
            <v>11</v>
          </cell>
          <cell r="Z8">
            <v>57</v>
          </cell>
          <cell r="AA8">
            <v>54</v>
          </cell>
          <cell r="AB8">
            <v>54</v>
          </cell>
          <cell r="AC8">
            <v>56</v>
          </cell>
          <cell r="AD8">
            <v>53</v>
          </cell>
          <cell r="AE8">
            <v>55</v>
          </cell>
          <cell r="AF8">
            <v>36</v>
          </cell>
          <cell r="AG8">
            <v>2</v>
          </cell>
          <cell r="AH8">
            <v>10</v>
          </cell>
        </row>
        <row r="9">
          <cell r="A9">
            <v>7</v>
          </cell>
          <cell r="B9">
            <v>7</v>
          </cell>
          <cell r="C9" t="str">
            <v>１１－Ａ</v>
          </cell>
          <cell r="D9" t="str">
            <v>永留　久男</v>
          </cell>
          <cell r="E9" t="str">
            <v>鹿児島</v>
          </cell>
          <cell r="F9" t="str">
            <v>鹿児島アーチェリー弓具店</v>
          </cell>
          <cell r="H9">
            <v>519</v>
          </cell>
          <cell r="I9">
            <v>72</v>
          </cell>
          <cell r="J9">
            <v>2</v>
          </cell>
          <cell r="K9">
            <v>8</v>
          </cell>
          <cell r="M9">
            <v>235</v>
          </cell>
          <cell r="N9">
            <v>284</v>
          </cell>
          <cell r="P9">
            <v>46</v>
          </cell>
          <cell r="Q9">
            <v>37</v>
          </cell>
          <cell r="R9">
            <v>39</v>
          </cell>
          <cell r="S9">
            <v>39</v>
          </cell>
          <cell r="T9">
            <v>32</v>
          </cell>
          <cell r="U9">
            <v>42</v>
          </cell>
          <cell r="V9">
            <v>36</v>
          </cell>
          <cell r="W9">
            <v>0</v>
          </cell>
          <cell r="X9">
            <v>2</v>
          </cell>
          <cell r="Z9">
            <v>49</v>
          </cell>
          <cell r="AA9">
            <v>53</v>
          </cell>
          <cell r="AB9">
            <v>42</v>
          </cell>
          <cell r="AC9">
            <v>51</v>
          </cell>
          <cell r="AD9">
            <v>48</v>
          </cell>
          <cell r="AE9">
            <v>41</v>
          </cell>
          <cell r="AF9">
            <v>36</v>
          </cell>
          <cell r="AG9">
            <v>2</v>
          </cell>
          <cell r="AH9">
            <v>6</v>
          </cell>
        </row>
        <row r="10">
          <cell r="A10">
            <v>6</v>
          </cell>
          <cell r="B10">
            <v>6</v>
          </cell>
          <cell r="C10" t="str">
            <v>１１－Ｂ</v>
          </cell>
          <cell r="D10" t="str">
            <v>安田　政樹</v>
          </cell>
          <cell r="E10" t="str">
            <v>神奈川</v>
          </cell>
          <cell r="F10" t="str">
            <v>渋谷アーチェリー</v>
          </cell>
          <cell r="H10">
            <v>531</v>
          </cell>
          <cell r="I10">
            <v>72</v>
          </cell>
          <cell r="J10">
            <v>2</v>
          </cell>
          <cell r="K10">
            <v>10</v>
          </cell>
          <cell r="M10">
            <v>275</v>
          </cell>
          <cell r="N10">
            <v>256</v>
          </cell>
          <cell r="P10">
            <v>43</v>
          </cell>
          <cell r="Q10">
            <v>53</v>
          </cell>
          <cell r="R10">
            <v>53</v>
          </cell>
          <cell r="S10">
            <v>39</v>
          </cell>
          <cell r="T10">
            <v>45</v>
          </cell>
          <cell r="U10">
            <v>42</v>
          </cell>
          <cell r="V10">
            <v>36</v>
          </cell>
          <cell r="W10">
            <v>0</v>
          </cell>
          <cell r="X10">
            <v>6</v>
          </cell>
          <cell r="Z10">
            <v>47</v>
          </cell>
          <cell r="AA10">
            <v>35</v>
          </cell>
          <cell r="AB10">
            <v>45</v>
          </cell>
          <cell r="AC10">
            <v>47</v>
          </cell>
          <cell r="AD10">
            <v>45</v>
          </cell>
          <cell r="AE10">
            <v>37</v>
          </cell>
          <cell r="AF10">
            <v>36</v>
          </cell>
          <cell r="AG10">
            <v>2</v>
          </cell>
          <cell r="AH10">
            <v>4</v>
          </cell>
        </row>
        <row r="11">
          <cell r="A11">
            <v>5</v>
          </cell>
          <cell r="B11">
            <v>5</v>
          </cell>
          <cell r="C11" t="str">
            <v>１１－Ｃ</v>
          </cell>
          <cell r="D11" t="str">
            <v>古賀　秀一</v>
          </cell>
          <cell r="E11" t="str">
            <v>福   岡</v>
          </cell>
          <cell r="F11" t="str">
            <v>福岡県立大牟田北高等学校教諭</v>
          </cell>
          <cell r="H11">
            <v>540</v>
          </cell>
          <cell r="I11">
            <v>72</v>
          </cell>
          <cell r="J11">
            <v>2</v>
          </cell>
          <cell r="K11">
            <v>8</v>
          </cell>
          <cell r="M11">
            <v>271</v>
          </cell>
          <cell r="N11">
            <v>269</v>
          </cell>
          <cell r="P11">
            <v>35</v>
          </cell>
          <cell r="Q11">
            <v>48</v>
          </cell>
          <cell r="R11">
            <v>46</v>
          </cell>
          <cell r="S11">
            <v>51</v>
          </cell>
          <cell r="T11">
            <v>47</v>
          </cell>
          <cell r="U11">
            <v>44</v>
          </cell>
          <cell r="V11">
            <v>36</v>
          </cell>
          <cell r="W11">
            <v>2</v>
          </cell>
          <cell r="X11">
            <v>5</v>
          </cell>
          <cell r="Z11">
            <v>48</v>
          </cell>
          <cell r="AA11">
            <v>45</v>
          </cell>
          <cell r="AB11">
            <v>40</v>
          </cell>
          <cell r="AC11">
            <v>51</v>
          </cell>
          <cell r="AD11">
            <v>48</v>
          </cell>
          <cell r="AE11">
            <v>37</v>
          </cell>
          <cell r="AF11">
            <v>36</v>
          </cell>
          <cell r="AG11">
            <v>0</v>
          </cell>
          <cell r="AH11">
            <v>3</v>
          </cell>
        </row>
        <row r="12">
          <cell r="A12">
            <v>8</v>
          </cell>
          <cell r="B12">
            <v>8</v>
          </cell>
          <cell r="C12" t="str">
            <v>１１－Ｄ</v>
          </cell>
          <cell r="D12" t="str">
            <v>宮地　　毅</v>
          </cell>
          <cell r="E12" t="str">
            <v>広   島</v>
          </cell>
          <cell r="F12" t="str">
            <v>（株）フクトクダイヤ</v>
          </cell>
          <cell r="H12">
            <v>509</v>
          </cell>
          <cell r="I12">
            <v>71</v>
          </cell>
          <cell r="J12">
            <v>0</v>
          </cell>
          <cell r="K12">
            <v>2</v>
          </cell>
          <cell r="M12">
            <v>241</v>
          </cell>
          <cell r="N12">
            <v>268</v>
          </cell>
          <cell r="P12">
            <v>41</v>
          </cell>
          <cell r="Q12">
            <v>39</v>
          </cell>
          <cell r="R12">
            <v>36</v>
          </cell>
          <cell r="S12">
            <v>45</v>
          </cell>
          <cell r="T12">
            <v>44</v>
          </cell>
          <cell r="U12">
            <v>36</v>
          </cell>
          <cell r="V12">
            <v>36</v>
          </cell>
          <cell r="W12">
            <v>0</v>
          </cell>
          <cell r="X12">
            <v>1</v>
          </cell>
          <cell r="Z12">
            <v>44</v>
          </cell>
          <cell r="AA12">
            <v>51</v>
          </cell>
          <cell r="AB12">
            <v>47</v>
          </cell>
          <cell r="AC12">
            <v>35</v>
          </cell>
          <cell r="AD12">
            <v>44</v>
          </cell>
          <cell r="AE12">
            <v>47</v>
          </cell>
          <cell r="AF12">
            <v>35</v>
          </cell>
          <cell r="AG12">
            <v>0</v>
          </cell>
          <cell r="AH12">
            <v>1</v>
          </cell>
        </row>
        <row r="13">
          <cell r="A13">
            <v>9</v>
          </cell>
          <cell r="B13">
            <v>9</v>
          </cell>
          <cell r="C13" t="str">
            <v>１２－Ａ</v>
          </cell>
          <cell r="D13" t="str">
            <v>渡辺　敏博</v>
          </cell>
          <cell r="E13" t="str">
            <v>鹿児島</v>
          </cell>
          <cell r="F13" t="str">
            <v>ホーメイ商工</v>
          </cell>
          <cell r="H13">
            <v>508</v>
          </cell>
          <cell r="I13">
            <v>72</v>
          </cell>
          <cell r="J13">
            <v>0</v>
          </cell>
          <cell r="K13">
            <v>1</v>
          </cell>
          <cell r="M13">
            <v>253</v>
          </cell>
          <cell r="N13">
            <v>255</v>
          </cell>
          <cell r="P13">
            <v>40</v>
          </cell>
          <cell r="Q13">
            <v>41</v>
          </cell>
          <cell r="R13">
            <v>41</v>
          </cell>
          <cell r="S13">
            <v>44</v>
          </cell>
          <cell r="T13">
            <v>40</v>
          </cell>
          <cell r="U13">
            <v>47</v>
          </cell>
          <cell r="V13">
            <v>36</v>
          </cell>
          <cell r="W13">
            <v>0</v>
          </cell>
          <cell r="X13">
            <v>1</v>
          </cell>
          <cell r="Z13">
            <v>40</v>
          </cell>
          <cell r="AA13">
            <v>39</v>
          </cell>
          <cell r="AB13">
            <v>35</v>
          </cell>
          <cell r="AC13">
            <v>49</v>
          </cell>
          <cell r="AD13">
            <v>47</v>
          </cell>
          <cell r="AE13">
            <v>45</v>
          </cell>
          <cell r="AF13">
            <v>36</v>
          </cell>
          <cell r="AG13">
            <v>0</v>
          </cell>
          <cell r="AH13">
            <v>0</v>
          </cell>
        </row>
        <row r="14">
          <cell r="A14">
            <v>2</v>
          </cell>
          <cell r="B14">
            <v>2</v>
          </cell>
          <cell r="C14" t="str">
            <v>１２－Ｂ</v>
          </cell>
          <cell r="D14" t="str">
            <v>塩田　浩一</v>
          </cell>
          <cell r="E14" t="str">
            <v>京   都</v>
          </cell>
          <cell r="F14" t="str">
            <v>京都府立莵道高等学校教諭</v>
          </cell>
          <cell r="H14">
            <v>598</v>
          </cell>
          <cell r="I14">
            <v>72</v>
          </cell>
          <cell r="J14">
            <v>4</v>
          </cell>
          <cell r="K14">
            <v>15</v>
          </cell>
          <cell r="M14">
            <v>296</v>
          </cell>
          <cell r="N14">
            <v>302</v>
          </cell>
          <cell r="P14">
            <v>46</v>
          </cell>
          <cell r="Q14">
            <v>52</v>
          </cell>
          <cell r="R14">
            <v>47</v>
          </cell>
          <cell r="S14">
            <v>45</v>
          </cell>
          <cell r="T14">
            <v>55</v>
          </cell>
          <cell r="U14">
            <v>51</v>
          </cell>
          <cell r="V14">
            <v>36</v>
          </cell>
          <cell r="W14">
            <v>3</v>
          </cell>
          <cell r="X14">
            <v>8</v>
          </cell>
          <cell r="Z14">
            <v>50</v>
          </cell>
          <cell r="AA14">
            <v>49</v>
          </cell>
          <cell r="AB14">
            <v>46</v>
          </cell>
          <cell r="AC14">
            <v>55</v>
          </cell>
          <cell r="AD14">
            <v>52</v>
          </cell>
          <cell r="AE14">
            <v>50</v>
          </cell>
          <cell r="AF14">
            <v>36</v>
          </cell>
          <cell r="AG14">
            <v>1</v>
          </cell>
          <cell r="AH14">
            <v>7</v>
          </cell>
        </row>
        <row r="15">
          <cell r="A15">
            <v>3</v>
          </cell>
          <cell r="B15">
            <v>3</v>
          </cell>
          <cell r="C15" t="str">
            <v>１２－Ｃ</v>
          </cell>
          <cell r="D15" t="str">
            <v>妹尾　克己</v>
          </cell>
          <cell r="E15" t="str">
            <v>山   口</v>
          </cell>
          <cell r="F15" t="str">
            <v>海上自衛隊岩国基地</v>
          </cell>
          <cell r="H15">
            <v>569</v>
          </cell>
          <cell r="I15">
            <v>72</v>
          </cell>
          <cell r="J15">
            <v>1</v>
          </cell>
          <cell r="K15">
            <v>9</v>
          </cell>
          <cell r="M15">
            <v>266</v>
          </cell>
          <cell r="N15">
            <v>303</v>
          </cell>
          <cell r="P15">
            <v>41</v>
          </cell>
          <cell r="Q15">
            <v>48</v>
          </cell>
          <cell r="R15">
            <v>47</v>
          </cell>
          <cell r="S15">
            <v>37</v>
          </cell>
          <cell r="T15">
            <v>46</v>
          </cell>
          <cell r="U15">
            <v>47</v>
          </cell>
          <cell r="V15">
            <v>36</v>
          </cell>
          <cell r="W15">
            <v>0</v>
          </cell>
          <cell r="X15">
            <v>3</v>
          </cell>
          <cell r="Z15">
            <v>49</v>
          </cell>
          <cell r="AA15">
            <v>49</v>
          </cell>
          <cell r="AB15">
            <v>44</v>
          </cell>
          <cell r="AC15">
            <v>55</v>
          </cell>
          <cell r="AD15">
            <v>54</v>
          </cell>
          <cell r="AE15">
            <v>52</v>
          </cell>
          <cell r="AF15">
            <v>36</v>
          </cell>
          <cell r="AG15">
            <v>1</v>
          </cell>
          <cell r="AH15">
            <v>6</v>
          </cell>
        </row>
        <row r="16">
          <cell r="A16">
            <v>11</v>
          </cell>
          <cell r="B16">
            <v>11</v>
          </cell>
          <cell r="C16" t="str">
            <v>１２－Ｄ</v>
          </cell>
          <cell r="D16" t="str">
            <v>溝口　　修</v>
          </cell>
          <cell r="E16" t="str">
            <v>熊   本</v>
          </cell>
          <cell r="F16" t="str">
            <v>（株）スターゼンミートグル－プ</v>
          </cell>
          <cell r="H16">
            <v>471</v>
          </cell>
          <cell r="I16">
            <v>71</v>
          </cell>
          <cell r="J16">
            <v>2</v>
          </cell>
          <cell r="K16">
            <v>4</v>
          </cell>
          <cell r="M16">
            <v>234</v>
          </cell>
          <cell r="N16">
            <v>237</v>
          </cell>
          <cell r="P16">
            <v>36</v>
          </cell>
          <cell r="Q16">
            <v>32</v>
          </cell>
          <cell r="R16">
            <v>32</v>
          </cell>
          <cell r="S16">
            <v>43</v>
          </cell>
          <cell r="T16">
            <v>48</v>
          </cell>
          <cell r="U16">
            <v>43</v>
          </cell>
          <cell r="V16">
            <v>35</v>
          </cell>
          <cell r="W16">
            <v>1</v>
          </cell>
          <cell r="X16">
            <v>2</v>
          </cell>
          <cell r="Z16">
            <v>45</v>
          </cell>
          <cell r="AA16">
            <v>44</v>
          </cell>
          <cell r="AB16">
            <v>33</v>
          </cell>
          <cell r="AC16">
            <v>32</v>
          </cell>
          <cell r="AD16">
            <v>42</v>
          </cell>
          <cell r="AE16">
            <v>41</v>
          </cell>
          <cell r="AF16">
            <v>36</v>
          </cell>
          <cell r="AG16">
            <v>1</v>
          </cell>
          <cell r="AH16">
            <v>2</v>
          </cell>
        </row>
        <row r="54">
          <cell r="A54">
            <v>1</v>
          </cell>
          <cell r="B54">
            <v>1</v>
          </cell>
          <cell r="C54" t="str">
            <v>１０－Ｄ</v>
          </cell>
          <cell r="D54" t="str">
            <v>山本　　博</v>
          </cell>
          <cell r="E54" t="str">
            <v>埼   玉</v>
          </cell>
          <cell r="F54" t="str">
            <v>大宮開成高等学校教諭</v>
          </cell>
          <cell r="H54">
            <v>643</v>
          </cell>
          <cell r="I54">
            <v>72</v>
          </cell>
          <cell r="J54">
            <v>4</v>
          </cell>
          <cell r="K54">
            <v>21</v>
          </cell>
          <cell r="M54">
            <v>314</v>
          </cell>
          <cell r="N54">
            <v>329</v>
          </cell>
          <cell r="P54">
            <v>55</v>
          </cell>
          <cell r="Q54">
            <v>49</v>
          </cell>
          <cell r="R54">
            <v>48</v>
          </cell>
          <cell r="S54">
            <v>58</v>
          </cell>
          <cell r="T54">
            <v>48</v>
          </cell>
          <cell r="U54">
            <v>56</v>
          </cell>
          <cell r="V54">
            <v>36</v>
          </cell>
          <cell r="W54">
            <v>2</v>
          </cell>
          <cell r="X54">
            <v>11</v>
          </cell>
          <cell r="Z54">
            <v>57</v>
          </cell>
          <cell r="AA54">
            <v>54</v>
          </cell>
          <cell r="AB54">
            <v>54</v>
          </cell>
          <cell r="AC54">
            <v>56</v>
          </cell>
          <cell r="AD54">
            <v>53</v>
          </cell>
          <cell r="AE54">
            <v>55</v>
          </cell>
          <cell r="AF54">
            <v>36</v>
          </cell>
          <cell r="AG54">
            <v>2</v>
          </cell>
          <cell r="AH54">
            <v>10</v>
          </cell>
        </row>
        <row r="55">
          <cell r="A55">
            <v>2</v>
          </cell>
          <cell r="B55">
            <v>2</v>
          </cell>
          <cell r="C55" t="str">
            <v>１２－Ｂ</v>
          </cell>
          <cell r="D55" t="str">
            <v>塩田　浩一</v>
          </cell>
          <cell r="E55" t="str">
            <v>京   都</v>
          </cell>
          <cell r="F55" t="str">
            <v>京都府立莵道高等学校教諭</v>
          </cell>
          <cell r="H55">
            <v>598</v>
          </cell>
          <cell r="I55">
            <v>72</v>
          </cell>
          <cell r="J55">
            <v>4</v>
          </cell>
          <cell r="K55">
            <v>15</v>
          </cell>
          <cell r="M55">
            <v>296</v>
          </cell>
          <cell r="N55">
            <v>302</v>
          </cell>
          <cell r="P55">
            <v>46</v>
          </cell>
          <cell r="Q55">
            <v>52</v>
          </cell>
          <cell r="R55">
            <v>47</v>
          </cell>
          <cell r="S55">
            <v>45</v>
          </cell>
          <cell r="T55">
            <v>55</v>
          </cell>
          <cell r="U55">
            <v>51</v>
          </cell>
          <cell r="V55">
            <v>36</v>
          </cell>
          <cell r="W55">
            <v>3</v>
          </cell>
          <cell r="X55">
            <v>8</v>
          </cell>
          <cell r="Z55">
            <v>50</v>
          </cell>
          <cell r="AA55">
            <v>49</v>
          </cell>
          <cell r="AB55">
            <v>46</v>
          </cell>
          <cell r="AC55">
            <v>55</v>
          </cell>
          <cell r="AD55">
            <v>52</v>
          </cell>
          <cell r="AE55">
            <v>50</v>
          </cell>
          <cell r="AF55">
            <v>36</v>
          </cell>
          <cell r="AG55">
            <v>1</v>
          </cell>
          <cell r="AH55">
            <v>7</v>
          </cell>
        </row>
        <row r="56">
          <cell r="A56">
            <v>3</v>
          </cell>
          <cell r="B56">
            <v>3</v>
          </cell>
          <cell r="C56" t="str">
            <v>１２－Ｃ</v>
          </cell>
          <cell r="D56" t="str">
            <v>妹尾　克己</v>
          </cell>
          <cell r="E56" t="str">
            <v>山   口</v>
          </cell>
          <cell r="F56" t="str">
            <v>海上自衛隊岩国基地</v>
          </cell>
          <cell r="H56">
            <v>569</v>
          </cell>
          <cell r="I56">
            <v>72</v>
          </cell>
          <cell r="J56">
            <v>1</v>
          </cell>
          <cell r="K56">
            <v>9</v>
          </cell>
          <cell r="M56">
            <v>266</v>
          </cell>
          <cell r="N56">
            <v>303</v>
          </cell>
          <cell r="P56">
            <v>41</v>
          </cell>
          <cell r="Q56">
            <v>48</v>
          </cell>
          <cell r="R56">
            <v>47</v>
          </cell>
          <cell r="S56">
            <v>37</v>
          </cell>
          <cell r="T56">
            <v>46</v>
          </cell>
          <cell r="U56">
            <v>47</v>
          </cell>
          <cell r="V56">
            <v>36</v>
          </cell>
          <cell r="W56">
            <v>0</v>
          </cell>
          <cell r="X56">
            <v>3</v>
          </cell>
          <cell r="Z56">
            <v>49</v>
          </cell>
          <cell r="AA56">
            <v>49</v>
          </cell>
          <cell r="AB56">
            <v>44</v>
          </cell>
          <cell r="AC56">
            <v>55</v>
          </cell>
          <cell r="AD56">
            <v>54</v>
          </cell>
          <cell r="AE56">
            <v>52</v>
          </cell>
          <cell r="AF56">
            <v>36</v>
          </cell>
          <cell r="AG56">
            <v>1</v>
          </cell>
          <cell r="AH56">
            <v>6</v>
          </cell>
        </row>
        <row r="57">
          <cell r="A57">
            <v>4</v>
          </cell>
          <cell r="B57">
            <v>4</v>
          </cell>
          <cell r="C57" t="str">
            <v>１０－Ｂ</v>
          </cell>
          <cell r="D57" t="str">
            <v>本多　道雄</v>
          </cell>
          <cell r="E57" t="str">
            <v>香   川</v>
          </cell>
          <cell r="F57" t="str">
            <v>ペットショップ　オーパ</v>
          </cell>
          <cell r="H57">
            <v>551</v>
          </cell>
          <cell r="I57">
            <v>72</v>
          </cell>
          <cell r="J57">
            <v>3</v>
          </cell>
          <cell r="K57">
            <v>9</v>
          </cell>
          <cell r="M57">
            <v>267</v>
          </cell>
          <cell r="N57">
            <v>284</v>
          </cell>
          <cell r="P57">
            <v>39</v>
          </cell>
          <cell r="Q57">
            <v>36</v>
          </cell>
          <cell r="R57">
            <v>49</v>
          </cell>
          <cell r="S57">
            <v>43</v>
          </cell>
          <cell r="T57">
            <v>50</v>
          </cell>
          <cell r="U57">
            <v>50</v>
          </cell>
          <cell r="V57">
            <v>36</v>
          </cell>
          <cell r="W57">
            <v>1</v>
          </cell>
          <cell r="X57">
            <v>3</v>
          </cell>
          <cell r="Z57">
            <v>48</v>
          </cell>
          <cell r="AA57">
            <v>44</v>
          </cell>
          <cell r="AB57">
            <v>45</v>
          </cell>
          <cell r="AC57">
            <v>49</v>
          </cell>
          <cell r="AD57">
            <v>54</v>
          </cell>
          <cell r="AE57">
            <v>44</v>
          </cell>
          <cell r="AF57">
            <v>36</v>
          </cell>
          <cell r="AG57">
            <v>2</v>
          </cell>
          <cell r="AH57">
            <v>6</v>
          </cell>
        </row>
        <row r="58">
          <cell r="A58">
            <v>5</v>
          </cell>
          <cell r="B58">
            <v>5</v>
          </cell>
          <cell r="C58" t="str">
            <v>１１－Ｃ</v>
          </cell>
          <cell r="D58" t="str">
            <v>古賀　秀一</v>
          </cell>
          <cell r="E58" t="str">
            <v>福   岡</v>
          </cell>
          <cell r="F58" t="str">
            <v>福岡県立大牟田北高等学校教諭</v>
          </cell>
          <cell r="H58">
            <v>540</v>
          </cell>
          <cell r="I58">
            <v>72</v>
          </cell>
          <cell r="J58">
            <v>2</v>
          </cell>
          <cell r="K58">
            <v>8</v>
          </cell>
          <cell r="M58">
            <v>271</v>
          </cell>
          <cell r="N58">
            <v>269</v>
          </cell>
          <cell r="P58">
            <v>35</v>
          </cell>
          <cell r="Q58">
            <v>48</v>
          </cell>
          <cell r="R58">
            <v>46</v>
          </cell>
          <cell r="S58">
            <v>51</v>
          </cell>
          <cell r="T58">
            <v>47</v>
          </cell>
          <cell r="U58">
            <v>44</v>
          </cell>
          <cell r="V58">
            <v>36</v>
          </cell>
          <cell r="W58">
            <v>2</v>
          </cell>
          <cell r="X58">
            <v>5</v>
          </cell>
          <cell r="Z58">
            <v>48</v>
          </cell>
          <cell r="AA58">
            <v>45</v>
          </cell>
          <cell r="AB58">
            <v>40</v>
          </cell>
          <cell r="AC58">
            <v>51</v>
          </cell>
          <cell r="AD58">
            <v>48</v>
          </cell>
          <cell r="AE58">
            <v>37</v>
          </cell>
          <cell r="AF58">
            <v>36</v>
          </cell>
          <cell r="AG58">
            <v>0</v>
          </cell>
          <cell r="AH58">
            <v>3</v>
          </cell>
        </row>
        <row r="59">
          <cell r="A59">
            <v>6</v>
          </cell>
          <cell r="B59">
            <v>6</v>
          </cell>
          <cell r="C59" t="str">
            <v>１１－Ｂ</v>
          </cell>
          <cell r="D59" t="str">
            <v>安田　政樹</v>
          </cell>
          <cell r="E59" t="str">
            <v>神奈川</v>
          </cell>
          <cell r="F59" t="str">
            <v>渋谷アーチェリー</v>
          </cell>
          <cell r="H59">
            <v>531</v>
          </cell>
          <cell r="I59">
            <v>72</v>
          </cell>
          <cell r="J59">
            <v>2</v>
          </cell>
          <cell r="K59">
            <v>10</v>
          </cell>
          <cell r="M59">
            <v>275</v>
          </cell>
          <cell r="N59">
            <v>256</v>
          </cell>
          <cell r="P59">
            <v>43</v>
          </cell>
          <cell r="Q59">
            <v>53</v>
          </cell>
          <cell r="R59">
            <v>53</v>
          </cell>
          <cell r="S59">
            <v>39</v>
          </cell>
          <cell r="T59">
            <v>45</v>
          </cell>
          <cell r="U59">
            <v>42</v>
          </cell>
          <cell r="V59">
            <v>36</v>
          </cell>
          <cell r="W59">
            <v>0</v>
          </cell>
          <cell r="X59">
            <v>6</v>
          </cell>
          <cell r="Z59">
            <v>47</v>
          </cell>
          <cell r="AA59">
            <v>35</v>
          </cell>
          <cell r="AB59">
            <v>45</v>
          </cell>
          <cell r="AC59">
            <v>47</v>
          </cell>
          <cell r="AD59">
            <v>45</v>
          </cell>
          <cell r="AE59">
            <v>37</v>
          </cell>
          <cell r="AF59">
            <v>36</v>
          </cell>
          <cell r="AG59">
            <v>2</v>
          </cell>
          <cell r="AH59">
            <v>4</v>
          </cell>
        </row>
        <row r="60">
          <cell r="A60">
            <v>7</v>
          </cell>
          <cell r="B60">
            <v>7</v>
          </cell>
          <cell r="C60" t="str">
            <v>１１－Ａ</v>
          </cell>
          <cell r="D60" t="str">
            <v>永留　久男</v>
          </cell>
          <cell r="E60" t="str">
            <v>鹿児島</v>
          </cell>
          <cell r="F60" t="str">
            <v>鹿児島アーチェリー弓具店</v>
          </cell>
          <cell r="H60">
            <v>519</v>
          </cell>
          <cell r="I60">
            <v>72</v>
          </cell>
          <cell r="J60">
            <v>2</v>
          </cell>
          <cell r="K60">
            <v>8</v>
          </cell>
          <cell r="M60">
            <v>235</v>
          </cell>
          <cell r="N60">
            <v>284</v>
          </cell>
          <cell r="P60">
            <v>46</v>
          </cell>
          <cell r="Q60">
            <v>37</v>
          </cell>
          <cell r="R60">
            <v>39</v>
          </cell>
          <cell r="S60">
            <v>39</v>
          </cell>
          <cell r="T60">
            <v>32</v>
          </cell>
          <cell r="U60">
            <v>42</v>
          </cell>
          <cell r="V60">
            <v>36</v>
          </cell>
          <cell r="W60">
            <v>0</v>
          </cell>
          <cell r="X60">
            <v>2</v>
          </cell>
          <cell r="Z60">
            <v>49</v>
          </cell>
          <cell r="AA60">
            <v>53</v>
          </cell>
          <cell r="AB60">
            <v>42</v>
          </cell>
          <cell r="AC60">
            <v>51</v>
          </cell>
          <cell r="AD60">
            <v>48</v>
          </cell>
          <cell r="AE60">
            <v>41</v>
          </cell>
          <cell r="AF60">
            <v>36</v>
          </cell>
          <cell r="AG60">
            <v>2</v>
          </cell>
          <cell r="AH60">
            <v>6</v>
          </cell>
        </row>
        <row r="61">
          <cell r="A61">
            <v>8</v>
          </cell>
          <cell r="B61">
            <v>8</v>
          </cell>
          <cell r="C61" t="str">
            <v>１１－Ｄ</v>
          </cell>
          <cell r="D61" t="str">
            <v>宮地　　毅</v>
          </cell>
          <cell r="E61" t="str">
            <v>広   島</v>
          </cell>
          <cell r="F61" t="str">
            <v>（株）フクトクダイヤ</v>
          </cell>
          <cell r="H61">
            <v>509</v>
          </cell>
          <cell r="I61">
            <v>71</v>
          </cell>
          <cell r="J61">
            <v>0</v>
          </cell>
          <cell r="K61">
            <v>2</v>
          </cell>
          <cell r="M61">
            <v>241</v>
          </cell>
          <cell r="N61">
            <v>268</v>
          </cell>
          <cell r="P61">
            <v>41</v>
          </cell>
          <cell r="Q61">
            <v>39</v>
          </cell>
          <cell r="R61">
            <v>36</v>
          </cell>
          <cell r="S61">
            <v>45</v>
          </cell>
          <cell r="T61">
            <v>44</v>
          </cell>
          <cell r="U61">
            <v>36</v>
          </cell>
          <cell r="V61">
            <v>36</v>
          </cell>
          <cell r="W61">
            <v>0</v>
          </cell>
          <cell r="X61">
            <v>1</v>
          </cell>
          <cell r="Z61">
            <v>44</v>
          </cell>
          <cell r="AA61">
            <v>51</v>
          </cell>
          <cell r="AB61">
            <v>47</v>
          </cell>
          <cell r="AC61">
            <v>35</v>
          </cell>
          <cell r="AD61">
            <v>44</v>
          </cell>
          <cell r="AE61">
            <v>47</v>
          </cell>
          <cell r="AF61">
            <v>35</v>
          </cell>
          <cell r="AG61">
            <v>0</v>
          </cell>
          <cell r="AH61">
            <v>1</v>
          </cell>
        </row>
        <row r="62">
          <cell r="A62">
            <v>9</v>
          </cell>
          <cell r="B62">
            <v>9</v>
          </cell>
          <cell r="C62" t="str">
            <v>１２－Ａ</v>
          </cell>
          <cell r="D62" t="str">
            <v>渡辺　敏博</v>
          </cell>
          <cell r="E62" t="str">
            <v>鹿児島</v>
          </cell>
          <cell r="F62" t="str">
            <v>ホーメイ商工</v>
          </cell>
          <cell r="H62">
            <v>508</v>
          </cell>
          <cell r="I62">
            <v>72</v>
          </cell>
          <cell r="J62">
            <v>0</v>
          </cell>
          <cell r="K62">
            <v>1</v>
          </cell>
          <cell r="M62">
            <v>253</v>
          </cell>
          <cell r="N62">
            <v>255</v>
          </cell>
          <cell r="P62">
            <v>40</v>
          </cell>
          <cell r="Q62">
            <v>41</v>
          </cell>
          <cell r="R62">
            <v>41</v>
          </cell>
          <cell r="S62">
            <v>44</v>
          </cell>
          <cell r="T62">
            <v>40</v>
          </cell>
          <cell r="U62">
            <v>47</v>
          </cell>
          <cell r="V62">
            <v>36</v>
          </cell>
          <cell r="W62">
            <v>0</v>
          </cell>
          <cell r="X62">
            <v>1</v>
          </cell>
          <cell r="Z62">
            <v>40</v>
          </cell>
          <cell r="AA62">
            <v>39</v>
          </cell>
          <cell r="AB62">
            <v>35</v>
          </cell>
          <cell r="AC62">
            <v>49</v>
          </cell>
          <cell r="AD62">
            <v>47</v>
          </cell>
          <cell r="AE62">
            <v>45</v>
          </cell>
          <cell r="AF62">
            <v>36</v>
          </cell>
          <cell r="AG62">
            <v>0</v>
          </cell>
          <cell r="AH62">
            <v>0</v>
          </cell>
        </row>
        <row r="63">
          <cell r="A63">
            <v>10</v>
          </cell>
          <cell r="B63">
            <v>10</v>
          </cell>
          <cell r="C63" t="str">
            <v>１０－Ｃ</v>
          </cell>
          <cell r="D63" t="str">
            <v>湯村　重人</v>
          </cell>
          <cell r="E63" t="str">
            <v>福   岡</v>
          </cell>
          <cell r="F63" t="str">
            <v>福岡市役所</v>
          </cell>
          <cell r="H63">
            <v>496</v>
          </cell>
          <cell r="I63">
            <v>72</v>
          </cell>
          <cell r="J63">
            <v>1</v>
          </cell>
          <cell r="K63">
            <v>5</v>
          </cell>
          <cell r="M63">
            <v>251</v>
          </cell>
          <cell r="N63">
            <v>245</v>
          </cell>
          <cell r="P63">
            <v>47</v>
          </cell>
          <cell r="Q63">
            <v>41</v>
          </cell>
          <cell r="R63">
            <v>31</v>
          </cell>
          <cell r="S63">
            <v>45</v>
          </cell>
          <cell r="T63">
            <v>42</v>
          </cell>
          <cell r="U63">
            <v>45</v>
          </cell>
          <cell r="V63">
            <v>36</v>
          </cell>
          <cell r="W63">
            <v>1</v>
          </cell>
          <cell r="X63">
            <v>3</v>
          </cell>
          <cell r="Z63">
            <v>31</v>
          </cell>
          <cell r="AA63">
            <v>35</v>
          </cell>
          <cell r="AB63">
            <v>52</v>
          </cell>
          <cell r="AC63">
            <v>43</v>
          </cell>
          <cell r="AD63">
            <v>45</v>
          </cell>
          <cell r="AE63">
            <v>39</v>
          </cell>
          <cell r="AF63">
            <v>36</v>
          </cell>
          <cell r="AG63">
            <v>0</v>
          </cell>
          <cell r="AH63">
            <v>2</v>
          </cell>
        </row>
        <row r="64">
          <cell r="A64">
            <v>11</v>
          </cell>
          <cell r="B64">
            <v>11</v>
          </cell>
          <cell r="C64" t="str">
            <v>１２－Ｄ</v>
          </cell>
          <cell r="D64" t="str">
            <v>溝口　　修</v>
          </cell>
          <cell r="E64" t="str">
            <v>熊   本</v>
          </cell>
          <cell r="F64" t="str">
            <v>（株）スターゼンミートグル－プ</v>
          </cell>
          <cell r="H64">
            <v>471</v>
          </cell>
          <cell r="I64">
            <v>71</v>
          </cell>
          <cell r="J64">
            <v>2</v>
          </cell>
          <cell r="K64">
            <v>4</v>
          </cell>
          <cell r="M64">
            <v>234</v>
          </cell>
          <cell r="N64">
            <v>237</v>
          </cell>
          <cell r="P64">
            <v>36</v>
          </cell>
          <cell r="Q64">
            <v>32</v>
          </cell>
          <cell r="R64">
            <v>32</v>
          </cell>
          <cell r="S64">
            <v>43</v>
          </cell>
          <cell r="T64">
            <v>48</v>
          </cell>
          <cell r="U64">
            <v>43</v>
          </cell>
          <cell r="V64">
            <v>35</v>
          </cell>
          <cell r="W64">
            <v>1</v>
          </cell>
          <cell r="X64">
            <v>2</v>
          </cell>
          <cell r="Z64">
            <v>45</v>
          </cell>
          <cell r="AA64">
            <v>44</v>
          </cell>
          <cell r="AB64">
            <v>33</v>
          </cell>
          <cell r="AC64">
            <v>32</v>
          </cell>
          <cell r="AD64">
            <v>42</v>
          </cell>
          <cell r="AE64">
            <v>41</v>
          </cell>
          <cell r="AF64">
            <v>36</v>
          </cell>
          <cell r="AG64">
            <v>1</v>
          </cell>
          <cell r="AH64">
            <v>2</v>
          </cell>
        </row>
        <row r="65">
          <cell r="A65">
            <v>12</v>
          </cell>
          <cell r="B65">
            <v>12</v>
          </cell>
          <cell r="C65" t="str">
            <v>１０－Ａ</v>
          </cell>
          <cell r="D65" t="str">
            <v>重久　晃一郎</v>
          </cell>
          <cell r="E65" t="str">
            <v>鹿児島</v>
          </cell>
          <cell r="F65" t="str">
            <v>木原製作所</v>
          </cell>
          <cell r="H65">
            <v>430</v>
          </cell>
          <cell r="I65">
            <v>70</v>
          </cell>
          <cell r="J65">
            <v>0</v>
          </cell>
          <cell r="K65">
            <v>1</v>
          </cell>
          <cell r="M65">
            <v>198</v>
          </cell>
          <cell r="N65">
            <v>232</v>
          </cell>
          <cell r="P65">
            <v>34</v>
          </cell>
          <cell r="Q65">
            <v>33</v>
          </cell>
          <cell r="R65">
            <v>34</v>
          </cell>
          <cell r="S65">
            <v>35</v>
          </cell>
          <cell r="T65">
            <v>24</v>
          </cell>
          <cell r="U65">
            <v>38</v>
          </cell>
          <cell r="V65">
            <v>35</v>
          </cell>
          <cell r="W65">
            <v>0</v>
          </cell>
          <cell r="X65">
            <v>1</v>
          </cell>
          <cell r="Z65">
            <v>35</v>
          </cell>
          <cell r="AA65">
            <v>37</v>
          </cell>
          <cell r="AB65">
            <v>43</v>
          </cell>
          <cell r="AC65">
            <v>45</v>
          </cell>
          <cell r="AD65">
            <v>36</v>
          </cell>
          <cell r="AE65">
            <v>36</v>
          </cell>
          <cell r="AF65">
            <v>35</v>
          </cell>
          <cell r="AG65">
            <v>0</v>
          </cell>
          <cell r="AH65">
            <v>0</v>
          </cell>
        </row>
      </sheetData>
      <sheetData sheetId="5">
        <row r="5">
          <cell r="A5">
            <v>5</v>
          </cell>
          <cell r="B5">
            <v>5</v>
          </cell>
          <cell r="C5" t="str">
            <v>８－Ａ</v>
          </cell>
          <cell r="D5" t="str">
            <v>本多　由美子</v>
          </cell>
          <cell r="E5" t="str">
            <v>北海道</v>
          </cell>
          <cell r="F5" t="str">
            <v>　</v>
          </cell>
          <cell r="H5">
            <v>580</v>
          </cell>
          <cell r="I5">
            <v>71</v>
          </cell>
          <cell r="J5">
            <v>4</v>
          </cell>
          <cell r="K5">
            <v>10</v>
          </cell>
          <cell r="M5">
            <v>283</v>
          </cell>
          <cell r="N5">
            <v>297</v>
          </cell>
          <cell r="P5">
            <v>40</v>
          </cell>
          <cell r="Q5">
            <v>44</v>
          </cell>
          <cell r="R5">
            <v>50</v>
          </cell>
          <cell r="S5">
            <v>52</v>
          </cell>
          <cell r="T5">
            <v>48</v>
          </cell>
          <cell r="U5">
            <v>49</v>
          </cell>
          <cell r="V5">
            <v>35</v>
          </cell>
          <cell r="W5">
            <v>1</v>
          </cell>
          <cell r="X5">
            <v>2</v>
          </cell>
          <cell r="Z5">
            <v>53</v>
          </cell>
          <cell r="AA5">
            <v>45</v>
          </cell>
          <cell r="AB5">
            <v>42</v>
          </cell>
          <cell r="AC5">
            <v>57</v>
          </cell>
          <cell r="AD5">
            <v>51</v>
          </cell>
          <cell r="AE5">
            <v>49</v>
          </cell>
          <cell r="AF5">
            <v>36</v>
          </cell>
          <cell r="AG5">
            <v>3</v>
          </cell>
          <cell r="AH5">
            <v>8</v>
          </cell>
        </row>
        <row r="6">
          <cell r="A6">
            <v>2</v>
          </cell>
          <cell r="B6">
            <v>2</v>
          </cell>
          <cell r="C6" t="str">
            <v>８－Ｂ</v>
          </cell>
          <cell r="D6" t="str">
            <v>住吉　ユウ子</v>
          </cell>
          <cell r="E6" t="str">
            <v>兵   庫</v>
          </cell>
          <cell r="F6" t="str">
            <v>田崎真珠（株）</v>
          </cell>
          <cell r="H6">
            <v>597</v>
          </cell>
          <cell r="I6">
            <v>72</v>
          </cell>
          <cell r="J6">
            <v>2</v>
          </cell>
          <cell r="K6">
            <v>11</v>
          </cell>
          <cell r="M6">
            <v>294</v>
          </cell>
          <cell r="N6">
            <v>303</v>
          </cell>
          <cell r="P6">
            <v>51</v>
          </cell>
          <cell r="Q6">
            <v>48</v>
          </cell>
          <cell r="R6">
            <v>49</v>
          </cell>
          <cell r="S6">
            <v>50</v>
          </cell>
          <cell r="T6">
            <v>49</v>
          </cell>
          <cell r="U6">
            <v>47</v>
          </cell>
          <cell r="V6">
            <v>36</v>
          </cell>
          <cell r="W6">
            <v>0</v>
          </cell>
          <cell r="X6">
            <v>4</v>
          </cell>
          <cell r="Z6">
            <v>48</v>
          </cell>
          <cell r="AA6">
            <v>52</v>
          </cell>
          <cell r="AB6">
            <v>49</v>
          </cell>
          <cell r="AC6">
            <v>54</v>
          </cell>
          <cell r="AD6">
            <v>53</v>
          </cell>
          <cell r="AE6">
            <v>47</v>
          </cell>
          <cell r="AF6">
            <v>36</v>
          </cell>
          <cell r="AG6">
            <v>2</v>
          </cell>
          <cell r="AH6">
            <v>7</v>
          </cell>
        </row>
        <row r="7">
          <cell r="A7">
            <v>3</v>
          </cell>
          <cell r="B7">
            <v>3</v>
          </cell>
          <cell r="C7" t="str">
            <v>８－Ｃ</v>
          </cell>
          <cell r="D7" t="str">
            <v>前田　尚美</v>
          </cell>
          <cell r="E7" t="str">
            <v>岐   阜</v>
          </cell>
          <cell r="F7" t="str">
            <v>福岡電機工業（株）</v>
          </cell>
          <cell r="H7">
            <v>591</v>
          </cell>
          <cell r="I7">
            <v>72</v>
          </cell>
          <cell r="J7">
            <v>3</v>
          </cell>
          <cell r="K7">
            <v>13</v>
          </cell>
          <cell r="M7">
            <v>287</v>
          </cell>
          <cell r="N7">
            <v>304</v>
          </cell>
          <cell r="P7">
            <v>48</v>
          </cell>
          <cell r="Q7">
            <v>45</v>
          </cell>
          <cell r="R7">
            <v>38</v>
          </cell>
          <cell r="S7">
            <v>53</v>
          </cell>
          <cell r="T7">
            <v>52</v>
          </cell>
          <cell r="U7">
            <v>51</v>
          </cell>
          <cell r="V7">
            <v>36</v>
          </cell>
          <cell r="W7">
            <v>1</v>
          </cell>
          <cell r="X7">
            <v>4</v>
          </cell>
          <cell r="Z7">
            <v>48</v>
          </cell>
          <cell r="AA7">
            <v>52</v>
          </cell>
          <cell r="AB7">
            <v>52</v>
          </cell>
          <cell r="AC7">
            <v>45</v>
          </cell>
          <cell r="AD7">
            <v>55</v>
          </cell>
          <cell r="AE7">
            <v>52</v>
          </cell>
          <cell r="AF7">
            <v>36</v>
          </cell>
          <cell r="AG7">
            <v>2</v>
          </cell>
          <cell r="AH7">
            <v>9</v>
          </cell>
        </row>
        <row r="8">
          <cell r="A8">
            <v>1</v>
          </cell>
          <cell r="B8">
            <v>1</v>
          </cell>
          <cell r="C8" t="str">
            <v>８－Ｄ</v>
          </cell>
          <cell r="D8" t="str">
            <v>渡邊　ゆかり</v>
          </cell>
          <cell r="E8" t="str">
            <v>東   京</v>
          </cell>
          <cell r="F8" t="str">
            <v>　</v>
          </cell>
          <cell r="H8">
            <v>605</v>
          </cell>
          <cell r="I8">
            <v>72</v>
          </cell>
          <cell r="J8">
            <v>4</v>
          </cell>
          <cell r="K8">
            <v>15</v>
          </cell>
          <cell r="M8">
            <v>294</v>
          </cell>
          <cell r="N8">
            <v>311</v>
          </cell>
          <cell r="P8">
            <v>51</v>
          </cell>
          <cell r="Q8">
            <v>51</v>
          </cell>
          <cell r="R8">
            <v>43</v>
          </cell>
          <cell r="S8">
            <v>48</v>
          </cell>
          <cell r="T8">
            <v>52</v>
          </cell>
          <cell r="U8">
            <v>49</v>
          </cell>
          <cell r="V8">
            <v>36</v>
          </cell>
          <cell r="W8">
            <v>3</v>
          </cell>
          <cell r="X8">
            <v>9</v>
          </cell>
          <cell r="Z8">
            <v>52</v>
          </cell>
          <cell r="AA8">
            <v>52</v>
          </cell>
          <cell r="AB8">
            <v>54</v>
          </cell>
          <cell r="AC8">
            <v>52</v>
          </cell>
          <cell r="AD8">
            <v>51</v>
          </cell>
          <cell r="AE8">
            <v>50</v>
          </cell>
          <cell r="AF8">
            <v>36</v>
          </cell>
          <cell r="AG8">
            <v>1</v>
          </cell>
          <cell r="AH8">
            <v>6</v>
          </cell>
        </row>
        <row r="9">
          <cell r="A9">
            <v>8</v>
          </cell>
          <cell r="B9">
            <v>8</v>
          </cell>
          <cell r="C9" t="str">
            <v>９－Ａ</v>
          </cell>
          <cell r="D9" t="str">
            <v>古川　純子</v>
          </cell>
          <cell r="E9" t="str">
            <v>神奈川</v>
          </cell>
          <cell r="F9" t="str">
            <v>　</v>
          </cell>
          <cell r="H9">
            <v>514</v>
          </cell>
          <cell r="I9">
            <v>72</v>
          </cell>
          <cell r="J9">
            <v>3</v>
          </cell>
          <cell r="K9">
            <v>4</v>
          </cell>
          <cell r="M9">
            <v>247</v>
          </cell>
          <cell r="N9">
            <v>267</v>
          </cell>
          <cell r="P9">
            <v>45</v>
          </cell>
          <cell r="Q9">
            <v>41</v>
          </cell>
          <cell r="R9">
            <v>40</v>
          </cell>
          <cell r="S9">
            <v>35</v>
          </cell>
          <cell r="T9">
            <v>40</v>
          </cell>
          <cell r="U9">
            <v>46</v>
          </cell>
          <cell r="V9">
            <v>36</v>
          </cell>
          <cell r="W9">
            <v>1</v>
          </cell>
          <cell r="X9">
            <v>2</v>
          </cell>
          <cell r="Z9">
            <v>43</v>
          </cell>
          <cell r="AA9">
            <v>44</v>
          </cell>
          <cell r="AB9">
            <v>39</v>
          </cell>
          <cell r="AC9">
            <v>47</v>
          </cell>
          <cell r="AD9">
            <v>49</v>
          </cell>
          <cell r="AE9">
            <v>45</v>
          </cell>
          <cell r="AF9">
            <v>36</v>
          </cell>
          <cell r="AG9">
            <v>2</v>
          </cell>
          <cell r="AH9">
            <v>2</v>
          </cell>
        </row>
        <row r="10">
          <cell r="A10">
            <v>4</v>
          </cell>
          <cell r="B10">
            <v>4</v>
          </cell>
          <cell r="C10" t="str">
            <v>９－Ｂ</v>
          </cell>
          <cell r="D10" t="str">
            <v>井尻　律子</v>
          </cell>
          <cell r="E10" t="str">
            <v>広   島</v>
          </cell>
          <cell r="F10" t="str">
            <v>（株）フクトクダイヤ</v>
          </cell>
          <cell r="H10">
            <v>580</v>
          </cell>
          <cell r="I10">
            <v>72</v>
          </cell>
          <cell r="J10">
            <v>4</v>
          </cell>
          <cell r="K10">
            <v>12</v>
          </cell>
          <cell r="M10">
            <v>284</v>
          </cell>
          <cell r="N10">
            <v>296</v>
          </cell>
          <cell r="P10">
            <v>50</v>
          </cell>
          <cell r="Q10">
            <v>47</v>
          </cell>
          <cell r="R10">
            <v>40</v>
          </cell>
          <cell r="S10">
            <v>45</v>
          </cell>
          <cell r="T10">
            <v>53</v>
          </cell>
          <cell r="U10">
            <v>49</v>
          </cell>
          <cell r="V10">
            <v>36</v>
          </cell>
          <cell r="W10">
            <v>1</v>
          </cell>
          <cell r="X10">
            <v>5</v>
          </cell>
          <cell r="Z10">
            <v>42</v>
          </cell>
          <cell r="AA10">
            <v>48</v>
          </cell>
          <cell r="AB10">
            <v>51</v>
          </cell>
          <cell r="AC10">
            <v>50</v>
          </cell>
          <cell r="AD10">
            <v>53</v>
          </cell>
          <cell r="AE10">
            <v>52</v>
          </cell>
          <cell r="AF10">
            <v>36</v>
          </cell>
          <cell r="AG10">
            <v>3</v>
          </cell>
          <cell r="AH10">
            <v>7</v>
          </cell>
        </row>
        <row r="11">
          <cell r="A11">
            <v>6</v>
          </cell>
          <cell r="B11">
            <v>6</v>
          </cell>
          <cell r="C11" t="str">
            <v>９－Ｃ</v>
          </cell>
          <cell r="D11" t="str">
            <v>谷口　裕子</v>
          </cell>
          <cell r="E11" t="str">
            <v>熊   本</v>
          </cell>
          <cell r="F11" t="str">
            <v>宇土東保育園保母</v>
          </cell>
          <cell r="H11">
            <v>563</v>
          </cell>
          <cell r="I11">
            <v>72</v>
          </cell>
          <cell r="J11">
            <v>3</v>
          </cell>
          <cell r="K11">
            <v>10</v>
          </cell>
          <cell r="M11">
            <v>271</v>
          </cell>
          <cell r="N11">
            <v>292</v>
          </cell>
          <cell r="P11">
            <v>43</v>
          </cell>
          <cell r="Q11">
            <v>45</v>
          </cell>
          <cell r="R11">
            <v>44</v>
          </cell>
          <cell r="S11">
            <v>48</v>
          </cell>
          <cell r="T11">
            <v>44</v>
          </cell>
          <cell r="U11">
            <v>47</v>
          </cell>
          <cell r="V11">
            <v>36</v>
          </cell>
          <cell r="W11">
            <v>1</v>
          </cell>
          <cell r="X11">
            <v>3</v>
          </cell>
          <cell r="Z11">
            <v>48</v>
          </cell>
          <cell r="AA11">
            <v>50</v>
          </cell>
          <cell r="AB11">
            <v>46</v>
          </cell>
          <cell r="AC11">
            <v>46</v>
          </cell>
          <cell r="AD11">
            <v>51</v>
          </cell>
          <cell r="AE11">
            <v>51</v>
          </cell>
          <cell r="AF11">
            <v>36</v>
          </cell>
          <cell r="AG11">
            <v>2</v>
          </cell>
          <cell r="AH11">
            <v>7</v>
          </cell>
        </row>
        <row r="12">
          <cell r="A12">
            <v>7</v>
          </cell>
          <cell r="B12">
            <v>7</v>
          </cell>
          <cell r="C12" t="str">
            <v>９－Ｄ</v>
          </cell>
          <cell r="D12" t="str">
            <v>北山　孝代</v>
          </cell>
          <cell r="E12" t="str">
            <v>大   阪</v>
          </cell>
          <cell r="F12" t="str">
            <v>　</v>
          </cell>
          <cell r="H12">
            <v>560</v>
          </cell>
          <cell r="I12">
            <v>71</v>
          </cell>
          <cell r="J12">
            <v>2</v>
          </cell>
          <cell r="K12">
            <v>8</v>
          </cell>
          <cell r="M12">
            <v>260</v>
          </cell>
          <cell r="N12">
            <v>300</v>
          </cell>
          <cell r="P12">
            <v>33</v>
          </cell>
          <cell r="Q12">
            <v>42</v>
          </cell>
          <cell r="R12">
            <v>44</v>
          </cell>
          <cell r="S12">
            <v>40</v>
          </cell>
          <cell r="T12">
            <v>48</v>
          </cell>
          <cell r="U12">
            <v>53</v>
          </cell>
          <cell r="V12">
            <v>35</v>
          </cell>
          <cell r="W12">
            <v>1</v>
          </cell>
          <cell r="X12">
            <v>1</v>
          </cell>
          <cell r="Z12">
            <v>40</v>
          </cell>
          <cell r="AA12">
            <v>50</v>
          </cell>
          <cell r="AB12">
            <v>48</v>
          </cell>
          <cell r="AC12">
            <v>53</v>
          </cell>
          <cell r="AD12">
            <v>55</v>
          </cell>
          <cell r="AE12">
            <v>54</v>
          </cell>
          <cell r="AF12">
            <v>36</v>
          </cell>
          <cell r="AG12">
            <v>1</v>
          </cell>
          <cell r="AH12">
            <v>7</v>
          </cell>
        </row>
        <row r="54">
          <cell r="A54">
            <v>1</v>
          </cell>
          <cell r="B54">
            <v>1</v>
          </cell>
          <cell r="C54" t="str">
            <v>８－Ｄ</v>
          </cell>
          <cell r="D54" t="str">
            <v>渡邊　ゆかり</v>
          </cell>
          <cell r="E54" t="str">
            <v>東   京</v>
          </cell>
          <cell r="F54" t="str">
            <v>　</v>
          </cell>
          <cell r="H54">
            <v>605</v>
          </cell>
          <cell r="I54">
            <v>72</v>
          </cell>
          <cell r="J54">
            <v>4</v>
          </cell>
          <cell r="K54">
            <v>15</v>
          </cell>
          <cell r="M54">
            <v>294</v>
          </cell>
          <cell r="N54">
            <v>311</v>
          </cell>
          <cell r="P54">
            <v>51</v>
          </cell>
          <cell r="Q54">
            <v>51</v>
          </cell>
          <cell r="R54">
            <v>43</v>
          </cell>
          <cell r="S54">
            <v>48</v>
          </cell>
          <cell r="T54">
            <v>52</v>
          </cell>
          <cell r="U54">
            <v>49</v>
          </cell>
          <cell r="V54">
            <v>36</v>
          </cell>
          <cell r="W54">
            <v>3</v>
          </cell>
          <cell r="X54">
            <v>9</v>
          </cell>
          <cell r="Z54">
            <v>52</v>
          </cell>
          <cell r="AA54">
            <v>52</v>
          </cell>
          <cell r="AB54">
            <v>54</v>
          </cell>
          <cell r="AC54">
            <v>52</v>
          </cell>
          <cell r="AD54">
            <v>51</v>
          </cell>
          <cell r="AE54">
            <v>50</v>
          </cell>
          <cell r="AF54">
            <v>36</v>
          </cell>
          <cell r="AG54">
            <v>1</v>
          </cell>
          <cell r="AH54">
            <v>6</v>
          </cell>
        </row>
        <row r="55">
          <cell r="A55">
            <v>2</v>
          </cell>
          <cell r="B55">
            <v>2</v>
          </cell>
          <cell r="C55" t="str">
            <v>８－Ｂ</v>
          </cell>
          <cell r="D55" t="str">
            <v>住吉　ユウ子</v>
          </cell>
          <cell r="E55" t="str">
            <v>兵   庫</v>
          </cell>
          <cell r="F55" t="str">
            <v>田崎真珠（株）</v>
          </cell>
          <cell r="H55">
            <v>597</v>
          </cell>
          <cell r="I55">
            <v>72</v>
          </cell>
          <cell r="J55">
            <v>2</v>
          </cell>
          <cell r="K55">
            <v>11</v>
          </cell>
          <cell r="M55">
            <v>294</v>
          </cell>
          <cell r="N55">
            <v>303</v>
          </cell>
          <cell r="P55">
            <v>51</v>
          </cell>
          <cell r="Q55">
            <v>48</v>
          </cell>
          <cell r="R55">
            <v>49</v>
          </cell>
          <cell r="S55">
            <v>50</v>
          </cell>
          <cell r="T55">
            <v>49</v>
          </cell>
          <cell r="U55">
            <v>47</v>
          </cell>
          <cell r="V55">
            <v>36</v>
          </cell>
          <cell r="W55">
            <v>0</v>
          </cell>
          <cell r="X55">
            <v>4</v>
          </cell>
          <cell r="Z55">
            <v>48</v>
          </cell>
          <cell r="AA55">
            <v>52</v>
          </cell>
          <cell r="AB55">
            <v>49</v>
          </cell>
          <cell r="AC55">
            <v>54</v>
          </cell>
          <cell r="AD55">
            <v>53</v>
          </cell>
          <cell r="AE55">
            <v>47</v>
          </cell>
          <cell r="AF55">
            <v>36</v>
          </cell>
          <cell r="AG55">
            <v>2</v>
          </cell>
          <cell r="AH55">
            <v>7</v>
          </cell>
        </row>
        <row r="56">
          <cell r="A56">
            <v>3</v>
          </cell>
          <cell r="B56">
            <v>3</v>
          </cell>
          <cell r="C56" t="str">
            <v>８－Ｃ</v>
          </cell>
          <cell r="D56" t="str">
            <v>前田　尚美</v>
          </cell>
          <cell r="E56" t="str">
            <v>岐   阜</v>
          </cell>
          <cell r="F56" t="str">
            <v>福岡電機工業（株）</v>
          </cell>
          <cell r="H56">
            <v>591</v>
          </cell>
          <cell r="I56">
            <v>72</v>
          </cell>
          <cell r="J56">
            <v>3</v>
          </cell>
          <cell r="K56">
            <v>13</v>
          </cell>
          <cell r="M56">
            <v>287</v>
          </cell>
          <cell r="N56">
            <v>304</v>
          </cell>
          <cell r="P56">
            <v>48</v>
          </cell>
          <cell r="Q56">
            <v>45</v>
          </cell>
          <cell r="R56">
            <v>38</v>
          </cell>
          <cell r="S56">
            <v>53</v>
          </cell>
          <cell r="T56">
            <v>52</v>
          </cell>
          <cell r="U56">
            <v>51</v>
          </cell>
          <cell r="V56">
            <v>36</v>
          </cell>
          <cell r="W56">
            <v>1</v>
          </cell>
          <cell r="X56">
            <v>4</v>
          </cell>
          <cell r="Z56">
            <v>48</v>
          </cell>
          <cell r="AA56">
            <v>52</v>
          </cell>
          <cell r="AB56">
            <v>52</v>
          </cell>
          <cell r="AC56">
            <v>45</v>
          </cell>
          <cell r="AD56">
            <v>55</v>
          </cell>
          <cell r="AE56">
            <v>52</v>
          </cell>
          <cell r="AF56">
            <v>36</v>
          </cell>
          <cell r="AG56">
            <v>2</v>
          </cell>
          <cell r="AH56">
            <v>9</v>
          </cell>
        </row>
        <row r="57">
          <cell r="A57">
            <v>4</v>
          </cell>
          <cell r="B57">
            <v>4</v>
          </cell>
          <cell r="C57" t="str">
            <v>９－Ｂ</v>
          </cell>
          <cell r="D57" t="str">
            <v>井尻　律子</v>
          </cell>
          <cell r="E57" t="str">
            <v>広   島</v>
          </cell>
          <cell r="F57" t="str">
            <v>（株）フクトクダイヤ</v>
          </cell>
          <cell r="H57">
            <v>580</v>
          </cell>
          <cell r="I57">
            <v>72</v>
          </cell>
          <cell r="J57">
            <v>4</v>
          </cell>
          <cell r="K57">
            <v>12</v>
          </cell>
          <cell r="M57">
            <v>284</v>
          </cell>
          <cell r="N57">
            <v>296</v>
          </cell>
          <cell r="P57">
            <v>50</v>
          </cell>
          <cell r="Q57">
            <v>47</v>
          </cell>
          <cell r="R57">
            <v>40</v>
          </cell>
          <cell r="S57">
            <v>45</v>
          </cell>
          <cell r="T57">
            <v>53</v>
          </cell>
          <cell r="U57">
            <v>49</v>
          </cell>
          <cell r="V57">
            <v>36</v>
          </cell>
          <cell r="W57">
            <v>1</v>
          </cell>
          <cell r="X57">
            <v>5</v>
          </cell>
          <cell r="Z57">
            <v>42</v>
          </cell>
          <cell r="AA57">
            <v>48</v>
          </cell>
          <cell r="AB57">
            <v>51</v>
          </cell>
          <cell r="AC57">
            <v>50</v>
          </cell>
          <cell r="AD57">
            <v>53</v>
          </cell>
          <cell r="AE57">
            <v>52</v>
          </cell>
          <cell r="AF57">
            <v>36</v>
          </cell>
          <cell r="AG57">
            <v>3</v>
          </cell>
          <cell r="AH57">
            <v>7</v>
          </cell>
        </row>
        <row r="58">
          <cell r="A58">
            <v>5</v>
          </cell>
          <cell r="B58">
            <v>5</v>
          </cell>
          <cell r="C58" t="str">
            <v>８－Ａ</v>
          </cell>
          <cell r="D58" t="str">
            <v>本多　由美子</v>
          </cell>
          <cell r="E58" t="str">
            <v>北海道</v>
          </cell>
          <cell r="F58" t="str">
            <v>　</v>
          </cell>
          <cell r="H58">
            <v>580</v>
          </cell>
          <cell r="I58">
            <v>71</v>
          </cell>
          <cell r="J58">
            <v>4</v>
          </cell>
          <cell r="K58">
            <v>10</v>
          </cell>
          <cell r="M58">
            <v>283</v>
          </cell>
          <cell r="N58">
            <v>297</v>
          </cell>
          <cell r="P58">
            <v>40</v>
          </cell>
          <cell r="Q58">
            <v>44</v>
          </cell>
          <cell r="R58">
            <v>50</v>
          </cell>
          <cell r="S58">
            <v>52</v>
          </cell>
          <cell r="T58">
            <v>48</v>
          </cell>
          <cell r="U58">
            <v>49</v>
          </cell>
          <cell r="V58">
            <v>35</v>
          </cell>
          <cell r="W58">
            <v>1</v>
          </cell>
          <cell r="X58">
            <v>2</v>
          </cell>
          <cell r="Z58">
            <v>53</v>
          </cell>
          <cell r="AA58">
            <v>45</v>
          </cell>
          <cell r="AB58">
            <v>42</v>
          </cell>
          <cell r="AC58">
            <v>57</v>
          </cell>
          <cell r="AD58">
            <v>51</v>
          </cell>
          <cell r="AE58">
            <v>49</v>
          </cell>
          <cell r="AF58">
            <v>36</v>
          </cell>
          <cell r="AG58">
            <v>3</v>
          </cell>
          <cell r="AH58">
            <v>8</v>
          </cell>
        </row>
        <row r="59">
          <cell r="A59">
            <v>6</v>
          </cell>
          <cell r="B59">
            <v>6</v>
          </cell>
          <cell r="C59" t="str">
            <v>９－Ｃ</v>
          </cell>
          <cell r="D59" t="str">
            <v>谷口　裕子</v>
          </cell>
          <cell r="E59" t="str">
            <v>熊   本</v>
          </cell>
          <cell r="F59" t="str">
            <v>宇土東保育園保母</v>
          </cell>
          <cell r="H59">
            <v>563</v>
          </cell>
          <cell r="I59">
            <v>72</v>
          </cell>
          <cell r="J59">
            <v>3</v>
          </cell>
          <cell r="K59">
            <v>10</v>
          </cell>
          <cell r="M59">
            <v>271</v>
          </cell>
          <cell r="N59">
            <v>292</v>
          </cell>
          <cell r="P59">
            <v>43</v>
          </cell>
          <cell r="Q59">
            <v>45</v>
          </cell>
          <cell r="R59">
            <v>44</v>
          </cell>
          <cell r="S59">
            <v>48</v>
          </cell>
          <cell r="T59">
            <v>44</v>
          </cell>
          <cell r="U59">
            <v>47</v>
          </cell>
          <cell r="V59">
            <v>36</v>
          </cell>
          <cell r="W59">
            <v>1</v>
          </cell>
          <cell r="X59">
            <v>3</v>
          </cell>
          <cell r="Z59">
            <v>48</v>
          </cell>
          <cell r="AA59">
            <v>50</v>
          </cell>
          <cell r="AB59">
            <v>46</v>
          </cell>
          <cell r="AC59">
            <v>46</v>
          </cell>
          <cell r="AD59">
            <v>51</v>
          </cell>
          <cell r="AE59">
            <v>51</v>
          </cell>
          <cell r="AF59">
            <v>36</v>
          </cell>
          <cell r="AG59">
            <v>2</v>
          </cell>
          <cell r="AH59">
            <v>7</v>
          </cell>
        </row>
        <row r="60">
          <cell r="A60">
            <v>7</v>
          </cell>
          <cell r="B60">
            <v>7</v>
          </cell>
          <cell r="C60" t="str">
            <v>９－Ｄ</v>
          </cell>
          <cell r="D60" t="str">
            <v>北山　孝代</v>
          </cell>
          <cell r="E60" t="str">
            <v>大   阪</v>
          </cell>
          <cell r="F60" t="str">
            <v>　</v>
          </cell>
          <cell r="H60">
            <v>560</v>
          </cell>
          <cell r="I60">
            <v>71</v>
          </cell>
          <cell r="J60">
            <v>2</v>
          </cell>
          <cell r="K60">
            <v>8</v>
          </cell>
          <cell r="M60">
            <v>260</v>
          </cell>
          <cell r="N60">
            <v>300</v>
          </cell>
          <cell r="P60">
            <v>33</v>
          </cell>
          <cell r="Q60">
            <v>42</v>
          </cell>
          <cell r="R60">
            <v>44</v>
          </cell>
          <cell r="S60">
            <v>40</v>
          </cell>
          <cell r="T60">
            <v>48</v>
          </cell>
          <cell r="U60">
            <v>53</v>
          </cell>
          <cell r="V60">
            <v>35</v>
          </cell>
          <cell r="W60">
            <v>1</v>
          </cell>
          <cell r="X60">
            <v>1</v>
          </cell>
          <cell r="Z60">
            <v>40</v>
          </cell>
          <cell r="AA60">
            <v>50</v>
          </cell>
          <cell r="AB60">
            <v>48</v>
          </cell>
          <cell r="AC60">
            <v>53</v>
          </cell>
          <cell r="AD60">
            <v>55</v>
          </cell>
          <cell r="AE60">
            <v>54</v>
          </cell>
          <cell r="AF60">
            <v>36</v>
          </cell>
          <cell r="AG60">
            <v>1</v>
          </cell>
          <cell r="AH60">
            <v>7</v>
          </cell>
        </row>
        <row r="61">
          <cell r="A61">
            <v>8</v>
          </cell>
          <cell r="B61">
            <v>8</v>
          </cell>
          <cell r="C61" t="str">
            <v>９－Ａ</v>
          </cell>
          <cell r="D61" t="str">
            <v>古川　純子</v>
          </cell>
          <cell r="E61" t="str">
            <v>神奈川</v>
          </cell>
          <cell r="F61" t="str">
            <v>　</v>
          </cell>
          <cell r="H61">
            <v>514</v>
          </cell>
          <cell r="I61">
            <v>72</v>
          </cell>
          <cell r="J61">
            <v>3</v>
          </cell>
          <cell r="K61">
            <v>4</v>
          </cell>
          <cell r="M61">
            <v>247</v>
          </cell>
          <cell r="N61">
            <v>267</v>
          </cell>
          <cell r="P61">
            <v>45</v>
          </cell>
          <cell r="Q61">
            <v>41</v>
          </cell>
          <cell r="R61">
            <v>40</v>
          </cell>
          <cell r="S61">
            <v>35</v>
          </cell>
          <cell r="T61">
            <v>40</v>
          </cell>
          <cell r="U61">
            <v>46</v>
          </cell>
          <cell r="V61">
            <v>36</v>
          </cell>
          <cell r="W61">
            <v>1</v>
          </cell>
          <cell r="X61">
            <v>2</v>
          </cell>
          <cell r="Z61">
            <v>43</v>
          </cell>
          <cell r="AA61">
            <v>44</v>
          </cell>
          <cell r="AB61">
            <v>39</v>
          </cell>
          <cell r="AC61">
            <v>47</v>
          </cell>
          <cell r="AD61">
            <v>49</v>
          </cell>
          <cell r="AE61">
            <v>45</v>
          </cell>
          <cell r="AF61">
            <v>36</v>
          </cell>
          <cell r="AG61">
            <v>2</v>
          </cell>
          <cell r="AH6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F27" sqref="F27"/>
      <selection activeCell="A1" sqref="A1"/>
    </sheetView>
  </sheetViews>
  <sheetFormatPr defaultColWidth="9.00390625" defaultRowHeight="13.5"/>
  <cols>
    <col min="1" max="1" width="5.75390625" style="0" customWidth="1"/>
    <col min="2" max="2" width="8.00390625" style="0" bestFit="1" customWidth="1"/>
    <col min="3" max="3" width="15.125" style="0" bestFit="1" customWidth="1"/>
    <col min="5" max="5" width="33.25390625" style="0" bestFit="1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2</v>
      </c>
    </row>
    <row r="4" spans="2:5" ht="13.5">
      <c r="B4" t="s">
        <v>6</v>
      </c>
      <c r="C4" t="s">
        <v>7</v>
      </c>
      <c r="D4" t="s">
        <v>97</v>
      </c>
      <c r="E4" t="s">
        <v>8</v>
      </c>
    </row>
    <row r="5" spans="1:5" ht="13.5">
      <c r="A5">
        <v>101</v>
      </c>
      <c r="B5" t="s">
        <v>140</v>
      </c>
      <c r="C5" t="s">
        <v>253</v>
      </c>
      <c r="D5" t="s">
        <v>124</v>
      </c>
      <c r="E5" t="s">
        <v>125</v>
      </c>
    </row>
    <row r="6" spans="1:5" ht="13.5">
      <c r="A6">
        <v>102</v>
      </c>
      <c r="B6" t="s">
        <v>141</v>
      </c>
      <c r="C6" t="s">
        <v>254</v>
      </c>
      <c r="D6" t="s">
        <v>126</v>
      </c>
      <c r="E6" t="s">
        <v>127</v>
      </c>
    </row>
    <row r="7" spans="1:5" ht="13.5">
      <c r="A7">
        <v>103</v>
      </c>
      <c r="B7" t="s">
        <v>142</v>
      </c>
      <c r="C7" t="s">
        <v>255</v>
      </c>
      <c r="D7" t="s">
        <v>128</v>
      </c>
      <c r="E7" t="s">
        <v>129</v>
      </c>
    </row>
    <row r="8" spans="1:5" ht="13.5">
      <c r="A8">
        <v>104</v>
      </c>
      <c r="B8" t="s">
        <v>143</v>
      </c>
      <c r="C8" t="s">
        <v>256</v>
      </c>
      <c r="D8" t="s">
        <v>130</v>
      </c>
      <c r="E8" t="s">
        <v>131</v>
      </c>
    </row>
    <row r="9" spans="1:5" ht="13.5">
      <c r="A9">
        <v>105</v>
      </c>
      <c r="B9" t="s">
        <v>22</v>
      </c>
      <c r="C9" t="s">
        <v>257</v>
      </c>
      <c r="D9" t="s">
        <v>124</v>
      </c>
      <c r="E9" t="s">
        <v>132</v>
      </c>
    </row>
    <row r="10" spans="1:5" ht="13.5">
      <c r="A10">
        <v>106</v>
      </c>
      <c r="B10" t="s">
        <v>23</v>
      </c>
      <c r="C10" t="s">
        <v>258</v>
      </c>
      <c r="D10" t="s">
        <v>85</v>
      </c>
      <c r="E10" t="s">
        <v>133</v>
      </c>
    </row>
    <row r="11" spans="1:5" ht="13.5">
      <c r="A11">
        <v>107</v>
      </c>
      <c r="B11" t="s">
        <v>24</v>
      </c>
      <c r="C11" t="s">
        <v>259</v>
      </c>
      <c r="D11" t="s">
        <v>128</v>
      </c>
      <c r="E11" t="s">
        <v>134</v>
      </c>
    </row>
    <row r="12" spans="1:5" ht="13.5">
      <c r="A12">
        <v>108</v>
      </c>
      <c r="B12" t="s">
        <v>144</v>
      </c>
      <c r="C12" t="s">
        <v>260</v>
      </c>
      <c r="D12" t="s">
        <v>71</v>
      </c>
      <c r="E12" t="s">
        <v>116</v>
      </c>
    </row>
    <row r="13" spans="1:5" ht="13.5">
      <c r="A13">
        <v>109</v>
      </c>
      <c r="B13" t="s">
        <v>25</v>
      </c>
      <c r="C13" t="s">
        <v>261</v>
      </c>
      <c r="D13" t="s">
        <v>124</v>
      </c>
      <c r="E13" t="s">
        <v>135</v>
      </c>
    </row>
    <row r="14" spans="1:5" ht="13.5">
      <c r="A14">
        <v>110</v>
      </c>
      <c r="B14" t="s">
        <v>26</v>
      </c>
      <c r="C14" t="s">
        <v>262</v>
      </c>
      <c r="D14" t="s">
        <v>136</v>
      </c>
      <c r="E14" t="s">
        <v>137</v>
      </c>
    </row>
    <row r="15" spans="1:5" ht="13.5">
      <c r="A15">
        <v>111</v>
      </c>
      <c r="B15" t="s">
        <v>27</v>
      </c>
      <c r="C15" t="s">
        <v>263</v>
      </c>
      <c r="D15" t="s">
        <v>84</v>
      </c>
      <c r="E15" t="s">
        <v>138</v>
      </c>
    </row>
    <row r="16" spans="1:5" ht="13.5">
      <c r="A16">
        <v>112</v>
      </c>
      <c r="B16" t="s">
        <v>145</v>
      </c>
      <c r="C16" t="s">
        <v>264</v>
      </c>
      <c r="D16" t="s">
        <v>117</v>
      </c>
      <c r="E16" t="s">
        <v>139</v>
      </c>
    </row>
    <row r="20" ht="13.5">
      <c r="A20" t="s">
        <v>3</v>
      </c>
    </row>
    <row r="21" spans="2:5" ht="13.5">
      <c r="B21" t="str">
        <f>B4</f>
        <v>ゼッケン</v>
      </c>
      <c r="C21" t="str">
        <f>C4</f>
        <v>氏名</v>
      </c>
      <c r="D21" t="str">
        <f>D4</f>
        <v>都道府県</v>
      </c>
      <c r="E21" t="str">
        <f>E4</f>
        <v>所属</v>
      </c>
    </row>
    <row r="22" spans="1:5" ht="13.5">
      <c r="A22">
        <v>201</v>
      </c>
      <c r="B22" t="s">
        <v>180</v>
      </c>
      <c r="C22" t="s">
        <v>265</v>
      </c>
      <c r="D22" t="s">
        <v>130</v>
      </c>
      <c r="E22" t="s">
        <v>146</v>
      </c>
    </row>
    <row r="23" spans="1:5" ht="13.5">
      <c r="A23">
        <v>202</v>
      </c>
      <c r="B23" t="s">
        <v>181</v>
      </c>
      <c r="C23" t="s">
        <v>266</v>
      </c>
      <c r="D23" t="s">
        <v>71</v>
      </c>
      <c r="E23" t="s">
        <v>72</v>
      </c>
    </row>
    <row r="24" spans="1:5" ht="13.5">
      <c r="A24">
        <v>203</v>
      </c>
      <c r="B24" t="s">
        <v>183</v>
      </c>
      <c r="C24" t="s">
        <v>267</v>
      </c>
      <c r="D24" t="s">
        <v>147</v>
      </c>
      <c r="E24" t="s">
        <v>148</v>
      </c>
    </row>
    <row r="25" spans="1:5" ht="13.5">
      <c r="A25">
        <v>204</v>
      </c>
      <c r="B25" t="s">
        <v>182</v>
      </c>
      <c r="C25" t="s">
        <v>268</v>
      </c>
      <c r="D25" t="s">
        <v>117</v>
      </c>
      <c r="E25" t="s">
        <v>149</v>
      </c>
    </row>
    <row r="26" spans="1:5" ht="13.5">
      <c r="A26">
        <v>205</v>
      </c>
      <c r="B26" t="s">
        <v>28</v>
      </c>
      <c r="C26" t="s">
        <v>269</v>
      </c>
      <c r="D26" t="s">
        <v>130</v>
      </c>
      <c r="E26" t="s">
        <v>146</v>
      </c>
    </row>
    <row r="27" spans="1:5" ht="13.5">
      <c r="A27">
        <v>206</v>
      </c>
      <c r="B27" t="s">
        <v>29</v>
      </c>
      <c r="C27" t="s">
        <v>270</v>
      </c>
      <c r="D27" t="s">
        <v>71</v>
      </c>
      <c r="E27" t="s">
        <v>116</v>
      </c>
    </row>
    <row r="28" spans="1:5" ht="13.5">
      <c r="A28">
        <v>207</v>
      </c>
      <c r="B28" t="s">
        <v>30</v>
      </c>
      <c r="C28" t="s">
        <v>271</v>
      </c>
      <c r="D28" t="s">
        <v>82</v>
      </c>
      <c r="E28" t="s">
        <v>150</v>
      </c>
    </row>
    <row r="29" spans="1:5" ht="13.5">
      <c r="A29">
        <v>208</v>
      </c>
      <c r="B29" t="s">
        <v>184</v>
      </c>
      <c r="C29" t="s">
        <v>272</v>
      </c>
      <c r="D29" t="s">
        <v>117</v>
      </c>
      <c r="E29" t="s">
        <v>151</v>
      </c>
    </row>
    <row r="30" spans="1:5" ht="13.5">
      <c r="A30">
        <v>209</v>
      </c>
      <c r="B30" t="s">
        <v>31</v>
      </c>
      <c r="C30" t="s">
        <v>273</v>
      </c>
      <c r="D30" t="s">
        <v>130</v>
      </c>
      <c r="E30" t="s">
        <v>146</v>
      </c>
    </row>
    <row r="31" spans="1:5" ht="13.5">
      <c r="A31">
        <v>210</v>
      </c>
      <c r="B31" t="s">
        <v>32</v>
      </c>
      <c r="C31" t="s">
        <v>274</v>
      </c>
      <c r="D31" t="s">
        <v>128</v>
      </c>
      <c r="E31" t="s">
        <v>152</v>
      </c>
    </row>
    <row r="32" spans="1:5" ht="13.5">
      <c r="A32">
        <v>211</v>
      </c>
      <c r="B32" t="s">
        <v>33</v>
      </c>
      <c r="C32" t="s">
        <v>275</v>
      </c>
      <c r="D32" t="s">
        <v>82</v>
      </c>
      <c r="E32" t="s">
        <v>153</v>
      </c>
    </row>
    <row r="33" spans="1:5" ht="13.5">
      <c r="A33">
        <v>212</v>
      </c>
      <c r="B33" t="s">
        <v>185</v>
      </c>
      <c r="C33" t="s">
        <v>276</v>
      </c>
      <c r="D33" t="s">
        <v>92</v>
      </c>
      <c r="E33" t="s">
        <v>154</v>
      </c>
    </row>
    <row r="34" spans="1:5" ht="13.5">
      <c r="A34">
        <v>213</v>
      </c>
      <c r="B34" t="s">
        <v>34</v>
      </c>
      <c r="C34" t="s">
        <v>277</v>
      </c>
      <c r="D34" t="s">
        <v>130</v>
      </c>
      <c r="E34" t="s">
        <v>146</v>
      </c>
    </row>
    <row r="35" spans="1:5" ht="13.5">
      <c r="A35">
        <v>214</v>
      </c>
      <c r="B35" t="s">
        <v>35</v>
      </c>
      <c r="C35" t="s">
        <v>278</v>
      </c>
      <c r="D35" t="s">
        <v>155</v>
      </c>
      <c r="E35" t="s">
        <v>156</v>
      </c>
    </row>
    <row r="36" spans="1:5" ht="13.5">
      <c r="A36">
        <v>215</v>
      </c>
      <c r="B36" t="s">
        <v>36</v>
      </c>
      <c r="C36" t="s">
        <v>279</v>
      </c>
      <c r="D36" t="s">
        <v>86</v>
      </c>
      <c r="E36" t="s">
        <v>157</v>
      </c>
    </row>
    <row r="37" spans="1:5" ht="13.5">
      <c r="A37">
        <v>216</v>
      </c>
      <c r="B37" t="s">
        <v>186</v>
      </c>
      <c r="C37" t="s">
        <v>280</v>
      </c>
      <c r="D37" t="s">
        <v>92</v>
      </c>
      <c r="E37" t="s">
        <v>158</v>
      </c>
    </row>
    <row r="38" spans="1:5" ht="13.5">
      <c r="A38">
        <v>217</v>
      </c>
      <c r="B38" t="s">
        <v>37</v>
      </c>
      <c r="C38" t="s">
        <v>281</v>
      </c>
      <c r="D38" t="s">
        <v>130</v>
      </c>
      <c r="E38" t="s">
        <v>146</v>
      </c>
    </row>
    <row r="39" spans="1:5" ht="13.5">
      <c r="A39">
        <v>218</v>
      </c>
      <c r="B39" t="s">
        <v>38</v>
      </c>
      <c r="C39" t="s">
        <v>282</v>
      </c>
      <c r="D39" t="s">
        <v>73</v>
      </c>
      <c r="E39" t="s">
        <v>159</v>
      </c>
    </row>
    <row r="40" spans="1:5" ht="13.5">
      <c r="A40">
        <v>219</v>
      </c>
      <c r="B40" t="s">
        <v>39</v>
      </c>
      <c r="C40" t="s">
        <v>283</v>
      </c>
      <c r="D40" t="s">
        <v>114</v>
      </c>
      <c r="E40" t="s">
        <v>160</v>
      </c>
    </row>
    <row r="41" spans="1:5" ht="13.5">
      <c r="A41">
        <v>220</v>
      </c>
      <c r="B41" t="s">
        <v>187</v>
      </c>
      <c r="C41" t="s">
        <v>284</v>
      </c>
      <c r="D41" t="s">
        <v>92</v>
      </c>
      <c r="E41" t="s">
        <v>161</v>
      </c>
    </row>
    <row r="42" spans="1:5" ht="13.5">
      <c r="A42">
        <v>221</v>
      </c>
      <c r="B42" t="s">
        <v>40</v>
      </c>
      <c r="C42" t="s">
        <v>285</v>
      </c>
      <c r="D42" t="s">
        <v>162</v>
      </c>
      <c r="E42" t="s">
        <v>163</v>
      </c>
    </row>
    <row r="43" spans="1:5" ht="13.5">
      <c r="A43">
        <v>222</v>
      </c>
      <c r="B43" t="s">
        <v>41</v>
      </c>
      <c r="C43" t="s">
        <v>286</v>
      </c>
      <c r="D43" t="s">
        <v>126</v>
      </c>
      <c r="E43" t="s">
        <v>164</v>
      </c>
    </row>
    <row r="44" spans="1:5" ht="13.5">
      <c r="A44">
        <v>223</v>
      </c>
      <c r="B44" t="s">
        <v>42</v>
      </c>
      <c r="C44" t="s">
        <v>287</v>
      </c>
      <c r="D44" t="s">
        <v>69</v>
      </c>
      <c r="E44" t="s">
        <v>165</v>
      </c>
    </row>
    <row r="45" spans="1:5" ht="13.5">
      <c r="A45">
        <v>224</v>
      </c>
      <c r="B45" t="s">
        <v>188</v>
      </c>
      <c r="C45" t="s">
        <v>288</v>
      </c>
      <c r="D45" t="s">
        <v>92</v>
      </c>
      <c r="E45" t="s">
        <v>166</v>
      </c>
    </row>
    <row r="46" spans="1:5" ht="13.5">
      <c r="A46">
        <v>225</v>
      </c>
      <c r="B46" t="s">
        <v>189</v>
      </c>
      <c r="C46" t="s">
        <v>289</v>
      </c>
      <c r="D46" t="s">
        <v>167</v>
      </c>
      <c r="E46" t="s">
        <v>168</v>
      </c>
    </row>
    <row r="47" spans="1:5" ht="13.5">
      <c r="A47">
        <v>226</v>
      </c>
      <c r="B47" t="s">
        <v>190</v>
      </c>
      <c r="C47" t="s">
        <v>290</v>
      </c>
      <c r="D47" t="s">
        <v>169</v>
      </c>
      <c r="E47" t="s">
        <v>170</v>
      </c>
    </row>
    <row r="48" spans="1:5" ht="13.5">
      <c r="A48">
        <v>227</v>
      </c>
      <c r="B48" t="s">
        <v>191</v>
      </c>
      <c r="C48" t="s">
        <v>291</v>
      </c>
      <c r="D48" t="s">
        <v>69</v>
      </c>
      <c r="E48" t="s">
        <v>171</v>
      </c>
    </row>
    <row r="49" spans="1:5" ht="13.5">
      <c r="A49">
        <v>228</v>
      </c>
      <c r="B49" t="s">
        <v>192</v>
      </c>
      <c r="C49" t="s">
        <v>292</v>
      </c>
      <c r="D49" t="s">
        <v>92</v>
      </c>
      <c r="E49" t="s">
        <v>133</v>
      </c>
    </row>
    <row r="50" spans="1:5" ht="13.5">
      <c r="A50">
        <v>229</v>
      </c>
      <c r="B50" t="s">
        <v>193</v>
      </c>
      <c r="C50" t="s">
        <v>293</v>
      </c>
      <c r="D50" t="s">
        <v>172</v>
      </c>
      <c r="E50" t="s">
        <v>173</v>
      </c>
    </row>
    <row r="51" spans="1:5" ht="13.5">
      <c r="A51">
        <v>230</v>
      </c>
      <c r="B51" t="s">
        <v>194</v>
      </c>
      <c r="C51" t="s">
        <v>294</v>
      </c>
      <c r="D51" t="s">
        <v>84</v>
      </c>
      <c r="E51" t="s">
        <v>174</v>
      </c>
    </row>
    <row r="52" spans="1:5" ht="13.5">
      <c r="A52">
        <v>231</v>
      </c>
      <c r="B52" t="s">
        <v>195</v>
      </c>
      <c r="C52" t="s">
        <v>295</v>
      </c>
      <c r="D52" t="s">
        <v>69</v>
      </c>
      <c r="E52" t="s">
        <v>175</v>
      </c>
    </row>
    <row r="53" spans="1:5" ht="13.5">
      <c r="A53">
        <v>232</v>
      </c>
      <c r="B53" t="s">
        <v>196</v>
      </c>
      <c r="C53" t="s">
        <v>296</v>
      </c>
      <c r="D53" t="s">
        <v>92</v>
      </c>
      <c r="E53" t="s">
        <v>133</v>
      </c>
    </row>
    <row r="54" spans="1:5" ht="13.5">
      <c r="A54">
        <v>233</v>
      </c>
      <c r="B54" t="s">
        <v>197</v>
      </c>
      <c r="C54" t="s">
        <v>297</v>
      </c>
      <c r="D54" t="s">
        <v>176</v>
      </c>
      <c r="E54" t="s">
        <v>177</v>
      </c>
    </row>
    <row r="55" spans="1:5" ht="13.5">
      <c r="A55">
        <v>234</v>
      </c>
      <c r="B55" t="s">
        <v>198</v>
      </c>
      <c r="C55" t="s">
        <v>298</v>
      </c>
      <c r="D55" t="s">
        <v>178</v>
      </c>
      <c r="E55" t="s">
        <v>179</v>
      </c>
    </row>
    <row r="56" spans="1:5" ht="13.5">
      <c r="A56">
        <v>235</v>
      </c>
      <c r="B56" t="s">
        <v>199</v>
      </c>
      <c r="C56" t="s">
        <v>299</v>
      </c>
      <c r="D56" t="s">
        <v>69</v>
      </c>
      <c r="E56" t="s">
        <v>243</v>
      </c>
    </row>
    <row r="60" ht="13.5">
      <c r="A60" t="s">
        <v>4</v>
      </c>
    </row>
    <row r="61" spans="2:5" ht="13.5">
      <c r="B61" t="str">
        <f>B4</f>
        <v>ゼッケン</v>
      </c>
      <c r="C61" t="str">
        <f>C4</f>
        <v>氏名</v>
      </c>
      <c r="D61" t="str">
        <f>D4</f>
        <v>都道府県</v>
      </c>
      <c r="E61" t="str">
        <f>E4</f>
        <v>所属</v>
      </c>
    </row>
    <row r="62" spans="1:5" ht="13.5">
      <c r="A62">
        <v>301</v>
      </c>
      <c r="B62" t="s">
        <v>98</v>
      </c>
      <c r="C62" t="s">
        <v>300</v>
      </c>
      <c r="D62" t="s">
        <v>69</v>
      </c>
      <c r="E62" t="s">
        <v>70</v>
      </c>
    </row>
    <row r="63" spans="1:5" ht="13.5">
      <c r="A63">
        <v>302</v>
      </c>
      <c r="B63" t="s">
        <v>99</v>
      </c>
      <c r="C63" t="s">
        <v>301</v>
      </c>
      <c r="D63" t="s">
        <v>71</v>
      </c>
      <c r="E63" t="s">
        <v>72</v>
      </c>
    </row>
    <row r="64" spans="1:5" ht="13.5">
      <c r="A64">
        <v>303</v>
      </c>
      <c r="B64" t="s">
        <v>100</v>
      </c>
      <c r="C64" t="s">
        <v>302</v>
      </c>
      <c r="D64" t="s">
        <v>73</v>
      </c>
      <c r="E64" t="s">
        <v>74</v>
      </c>
    </row>
    <row r="65" spans="1:5" ht="13.5">
      <c r="A65">
        <v>304</v>
      </c>
      <c r="B65" t="s">
        <v>68</v>
      </c>
      <c r="C65" t="s">
        <v>303</v>
      </c>
      <c r="D65" t="s">
        <v>75</v>
      </c>
      <c r="E65" t="s">
        <v>76</v>
      </c>
    </row>
    <row r="66" spans="1:5" ht="13.5">
      <c r="A66">
        <v>305</v>
      </c>
      <c r="B66" t="s">
        <v>9</v>
      </c>
      <c r="C66" t="s">
        <v>304</v>
      </c>
      <c r="D66" t="s">
        <v>69</v>
      </c>
      <c r="E66" t="s">
        <v>77</v>
      </c>
    </row>
    <row r="67" spans="1:5" ht="13.5">
      <c r="A67">
        <v>306</v>
      </c>
      <c r="B67" t="s">
        <v>10</v>
      </c>
      <c r="C67" t="s">
        <v>305</v>
      </c>
      <c r="D67" t="s">
        <v>71</v>
      </c>
      <c r="E67" t="s">
        <v>72</v>
      </c>
    </row>
    <row r="68" spans="1:5" ht="13.5">
      <c r="A68">
        <v>307</v>
      </c>
      <c r="B68" t="s">
        <v>11</v>
      </c>
      <c r="C68" t="s">
        <v>306</v>
      </c>
      <c r="D68" t="s">
        <v>73</v>
      </c>
      <c r="E68" t="s">
        <v>78</v>
      </c>
    </row>
    <row r="69" spans="1:5" ht="13.5">
      <c r="A69">
        <v>308</v>
      </c>
      <c r="B69" t="s">
        <v>101</v>
      </c>
      <c r="C69" t="s">
        <v>307</v>
      </c>
      <c r="D69" t="s">
        <v>75</v>
      </c>
      <c r="E69" t="s">
        <v>79</v>
      </c>
    </row>
    <row r="70" spans="1:5" ht="13.5">
      <c r="A70">
        <v>309</v>
      </c>
      <c r="B70" t="s">
        <v>12</v>
      </c>
      <c r="C70" t="s">
        <v>308</v>
      </c>
      <c r="D70" t="s">
        <v>69</v>
      </c>
      <c r="E70" t="s">
        <v>80</v>
      </c>
    </row>
    <row r="71" spans="1:5" ht="13.5">
      <c r="A71">
        <v>310</v>
      </c>
      <c r="B71" t="s">
        <v>13</v>
      </c>
      <c r="C71" t="s">
        <v>309</v>
      </c>
      <c r="D71" t="s">
        <v>71</v>
      </c>
      <c r="E71" t="s">
        <v>72</v>
      </c>
    </row>
    <row r="72" spans="1:5" ht="13.5">
      <c r="A72">
        <v>311</v>
      </c>
      <c r="B72" t="s">
        <v>14</v>
      </c>
      <c r="C72" t="s">
        <v>310</v>
      </c>
      <c r="D72" t="s">
        <v>73</v>
      </c>
      <c r="E72" t="s">
        <v>81</v>
      </c>
    </row>
    <row r="73" spans="1:5" ht="13.5">
      <c r="A73">
        <v>312</v>
      </c>
      <c r="B73" t="s">
        <v>102</v>
      </c>
      <c r="C73" t="s">
        <v>311</v>
      </c>
      <c r="D73" t="s">
        <v>82</v>
      </c>
      <c r="E73" t="s">
        <v>74</v>
      </c>
    </row>
    <row r="74" spans="1:5" ht="13.5">
      <c r="A74">
        <v>313</v>
      </c>
      <c r="B74" t="s">
        <v>15</v>
      </c>
      <c r="C74" t="s">
        <v>312</v>
      </c>
      <c r="D74" t="s">
        <v>69</v>
      </c>
      <c r="E74" t="s">
        <v>83</v>
      </c>
    </row>
    <row r="75" spans="1:5" ht="13.5">
      <c r="A75">
        <v>314</v>
      </c>
      <c r="B75" t="s">
        <v>16</v>
      </c>
      <c r="C75" t="s">
        <v>313</v>
      </c>
      <c r="D75" t="s">
        <v>84</v>
      </c>
      <c r="E75" t="s">
        <v>243</v>
      </c>
    </row>
    <row r="76" spans="1:5" ht="13.5">
      <c r="A76">
        <v>315</v>
      </c>
      <c r="B76" t="s">
        <v>17</v>
      </c>
      <c r="C76" t="s">
        <v>314</v>
      </c>
      <c r="D76" t="s">
        <v>85</v>
      </c>
      <c r="E76" t="s">
        <v>243</v>
      </c>
    </row>
    <row r="77" spans="1:5" ht="13.5">
      <c r="A77">
        <v>316</v>
      </c>
      <c r="B77" t="s">
        <v>103</v>
      </c>
      <c r="C77" t="s">
        <v>315</v>
      </c>
      <c r="D77" t="s">
        <v>86</v>
      </c>
      <c r="E77" t="s">
        <v>243</v>
      </c>
    </row>
    <row r="78" spans="1:5" ht="13.5">
      <c r="A78">
        <v>317</v>
      </c>
      <c r="B78" t="s">
        <v>18</v>
      </c>
      <c r="C78" t="s">
        <v>316</v>
      </c>
      <c r="D78" t="s">
        <v>69</v>
      </c>
      <c r="E78" t="s">
        <v>87</v>
      </c>
    </row>
    <row r="79" spans="1:5" ht="13.5">
      <c r="A79">
        <v>318</v>
      </c>
      <c r="B79" t="s">
        <v>104</v>
      </c>
      <c r="C79" t="s">
        <v>317</v>
      </c>
      <c r="D79" t="s">
        <v>84</v>
      </c>
      <c r="E79" t="s">
        <v>88</v>
      </c>
    </row>
    <row r="80" spans="1:5" ht="13.5">
      <c r="A80">
        <v>319</v>
      </c>
      <c r="B80" t="s">
        <v>105</v>
      </c>
      <c r="C80" t="s">
        <v>318</v>
      </c>
      <c r="D80" t="s">
        <v>85</v>
      </c>
      <c r="E80" t="s">
        <v>89</v>
      </c>
    </row>
    <row r="81" spans="1:5" ht="13.5">
      <c r="A81">
        <v>320</v>
      </c>
      <c r="B81" t="s">
        <v>106</v>
      </c>
      <c r="C81" t="s">
        <v>319</v>
      </c>
      <c r="D81" t="s">
        <v>69</v>
      </c>
      <c r="E81" t="s">
        <v>90</v>
      </c>
    </row>
    <row r="82" spans="1:5" ht="13.5">
      <c r="A82">
        <v>321</v>
      </c>
      <c r="B82" t="s">
        <v>107</v>
      </c>
      <c r="C82" t="s">
        <v>320</v>
      </c>
      <c r="D82" t="s">
        <v>84</v>
      </c>
      <c r="E82" t="s">
        <v>91</v>
      </c>
    </row>
    <row r="83" spans="1:5" ht="13.5">
      <c r="A83">
        <v>322</v>
      </c>
      <c r="B83" t="s">
        <v>108</v>
      </c>
      <c r="C83" t="s">
        <v>321</v>
      </c>
      <c r="D83" t="s">
        <v>92</v>
      </c>
      <c r="E83" t="s">
        <v>243</v>
      </c>
    </row>
    <row r="84" spans="1:5" ht="13.5">
      <c r="A84">
        <v>323</v>
      </c>
      <c r="B84" t="s">
        <v>109</v>
      </c>
      <c r="C84" t="s">
        <v>322</v>
      </c>
      <c r="D84" t="s">
        <v>69</v>
      </c>
      <c r="E84" t="s">
        <v>93</v>
      </c>
    </row>
    <row r="85" spans="1:5" ht="13.5">
      <c r="A85">
        <v>324</v>
      </c>
      <c r="B85" t="s">
        <v>110</v>
      </c>
      <c r="C85" t="s">
        <v>323</v>
      </c>
      <c r="D85" t="s">
        <v>94</v>
      </c>
      <c r="E85" t="s">
        <v>95</v>
      </c>
    </row>
    <row r="86" spans="1:5" ht="13.5">
      <c r="A86">
        <v>325</v>
      </c>
      <c r="B86" t="s">
        <v>111</v>
      </c>
      <c r="C86" t="s">
        <v>324</v>
      </c>
      <c r="D86" t="s">
        <v>92</v>
      </c>
      <c r="E86" t="s">
        <v>96</v>
      </c>
    </row>
    <row r="90" ht="13.5">
      <c r="A90" t="s">
        <v>5</v>
      </c>
    </row>
    <row r="91" ht="13.5">
      <c r="A91" t="s">
        <v>389</v>
      </c>
    </row>
    <row r="92" spans="2:5" ht="13.5">
      <c r="B92" t="str">
        <f>B4</f>
        <v>ゼッケン</v>
      </c>
      <c r="C92" t="str">
        <f>C4</f>
        <v>氏名</v>
      </c>
      <c r="D92" t="str">
        <f>D4</f>
        <v>都道府県</v>
      </c>
      <c r="E92" t="str">
        <f>E4</f>
        <v>所属</v>
      </c>
    </row>
    <row r="93" spans="1:5" ht="13.5">
      <c r="A93">
        <v>401</v>
      </c>
      <c r="B93" t="s">
        <v>227</v>
      </c>
      <c r="C93" t="s">
        <v>325</v>
      </c>
      <c r="D93" t="s">
        <v>162</v>
      </c>
      <c r="E93" t="s">
        <v>200</v>
      </c>
    </row>
    <row r="94" spans="1:5" ht="13.5">
      <c r="A94">
        <v>402</v>
      </c>
      <c r="B94" t="s">
        <v>228</v>
      </c>
      <c r="C94" t="s">
        <v>326</v>
      </c>
      <c r="D94" t="s">
        <v>85</v>
      </c>
      <c r="E94" t="s">
        <v>201</v>
      </c>
    </row>
    <row r="95" spans="1:5" ht="13.5">
      <c r="A95">
        <v>403</v>
      </c>
      <c r="B95" t="s">
        <v>229</v>
      </c>
      <c r="C95" t="s">
        <v>327</v>
      </c>
      <c r="D95" t="s">
        <v>162</v>
      </c>
      <c r="E95" t="s">
        <v>202</v>
      </c>
    </row>
    <row r="96" spans="1:5" ht="13.5">
      <c r="A96">
        <v>404</v>
      </c>
      <c r="B96" t="s">
        <v>230</v>
      </c>
      <c r="C96" t="s">
        <v>328</v>
      </c>
      <c r="D96" t="s">
        <v>203</v>
      </c>
      <c r="E96" t="s">
        <v>204</v>
      </c>
    </row>
    <row r="97" spans="1:5" ht="13.5">
      <c r="A97">
        <v>405</v>
      </c>
      <c r="B97" t="s">
        <v>231</v>
      </c>
      <c r="C97" t="s">
        <v>329</v>
      </c>
      <c r="D97" t="s">
        <v>162</v>
      </c>
      <c r="E97" t="s">
        <v>163</v>
      </c>
    </row>
    <row r="98" spans="1:5" ht="13.5">
      <c r="A98">
        <v>406</v>
      </c>
      <c r="B98" t="s">
        <v>232</v>
      </c>
      <c r="C98" t="s">
        <v>330</v>
      </c>
      <c r="D98" t="s">
        <v>92</v>
      </c>
      <c r="E98" t="s">
        <v>205</v>
      </c>
    </row>
    <row r="99" spans="1:5" ht="13.5">
      <c r="A99">
        <v>407</v>
      </c>
      <c r="B99" t="s">
        <v>233</v>
      </c>
      <c r="C99" t="s">
        <v>331</v>
      </c>
      <c r="D99" t="s">
        <v>71</v>
      </c>
      <c r="E99" t="s">
        <v>206</v>
      </c>
    </row>
    <row r="100" spans="1:5" ht="13.5">
      <c r="A100">
        <v>408</v>
      </c>
      <c r="B100" t="s">
        <v>234</v>
      </c>
      <c r="C100" t="s">
        <v>332</v>
      </c>
      <c r="D100" t="s">
        <v>207</v>
      </c>
      <c r="E100" t="s">
        <v>202</v>
      </c>
    </row>
    <row r="101" spans="1:5" ht="13.5">
      <c r="A101">
        <v>409</v>
      </c>
      <c r="B101" t="s">
        <v>235</v>
      </c>
      <c r="C101" t="s">
        <v>333</v>
      </c>
      <c r="D101" t="s">
        <v>162</v>
      </c>
      <c r="E101" t="s">
        <v>208</v>
      </c>
    </row>
    <row r="102" spans="1:5" ht="13.5">
      <c r="A102">
        <v>410</v>
      </c>
      <c r="B102" t="s">
        <v>236</v>
      </c>
      <c r="C102" t="s">
        <v>334</v>
      </c>
      <c r="D102" t="s">
        <v>92</v>
      </c>
      <c r="E102" t="s">
        <v>133</v>
      </c>
    </row>
    <row r="103" spans="1:5" ht="13.5">
      <c r="A103">
        <v>411</v>
      </c>
      <c r="B103" t="s">
        <v>237</v>
      </c>
      <c r="C103" t="s">
        <v>335</v>
      </c>
      <c r="D103" t="s">
        <v>71</v>
      </c>
      <c r="E103" t="s">
        <v>209</v>
      </c>
    </row>
    <row r="104" spans="1:5" ht="13.5">
      <c r="A104">
        <v>412</v>
      </c>
      <c r="B104" t="s">
        <v>238</v>
      </c>
      <c r="C104" t="s">
        <v>336</v>
      </c>
      <c r="D104" t="s">
        <v>117</v>
      </c>
      <c r="E104" t="s">
        <v>210</v>
      </c>
    </row>
    <row r="105" spans="1:5" ht="13.5">
      <c r="A105">
        <v>413</v>
      </c>
      <c r="B105" t="s">
        <v>43</v>
      </c>
      <c r="C105" t="s">
        <v>337</v>
      </c>
      <c r="D105" t="s">
        <v>162</v>
      </c>
      <c r="E105" t="s">
        <v>211</v>
      </c>
    </row>
    <row r="106" spans="1:5" ht="13.5">
      <c r="A106">
        <v>414</v>
      </c>
      <c r="B106" t="s">
        <v>44</v>
      </c>
      <c r="C106" t="s">
        <v>338</v>
      </c>
      <c r="D106" t="s">
        <v>92</v>
      </c>
      <c r="E106" t="s">
        <v>212</v>
      </c>
    </row>
    <row r="107" spans="1:5" ht="13.5">
      <c r="A107">
        <v>415</v>
      </c>
      <c r="B107" t="s">
        <v>45</v>
      </c>
      <c r="C107" t="s">
        <v>339</v>
      </c>
      <c r="D107" t="s">
        <v>69</v>
      </c>
      <c r="E107" t="s">
        <v>213</v>
      </c>
    </row>
    <row r="108" spans="1:5" ht="13.5">
      <c r="A108">
        <v>416</v>
      </c>
      <c r="B108" t="s">
        <v>239</v>
      </c>
      <c r="C108" t="s">
        <v>340</v>
      </c>
      <c r="D108" t="s">
        <v>75</v>
      </c>
      <c r="E108" t="s">
        <v>214</v>
      </c>
    </row>
    <row r="109" spans="1:5" ht="13.5">
      <c r="A109">
        <v>417</v>
      </c>
      <c r="B109" t="s">
        <v>46</v>
      </c>
      <c r="C109" t="s">
        <v>341</v>
      </c>
      <c r="D109" t="s">
        <v>162</v>
      </c>
      <c r="E109" t="s">
        <v>215</v>
      </c>
    </row>
    <row r="110" spans="1:5" ht="13.5">
      <c r="A110">
        <v>418</v>
      </c>
      <c r="B110" t="s">
        <v>47</v>
      </c>
      <c r="C110" t="s">
        <v>342</v>
      </c>
      <c r="D110" t="s">
        <v>92</v>
      </c>
      <c r="E110" t="s">
        <v>216</v>
      </c>
    </row>
    <row r="111" spans="1:5" ht="13.5">
      <c r="A111">
        <v>419</v>
      </c>
      <c r="B111" t="s">
        <v>48</v>
      </c>
      <c r="C111" t="s">
        <v>343</v>
      </c>
      <c r="D111" t="s">
        <v>136</v>
      </c>
      <c r="E111" t="s">
        <v>217</v>
      </c>
    </row>
    <row r="112" spans="1:5" ht="13.5">
      <c r="A112">
        <v>420</v>
      </c>
      <c r="B112" t="s">
        <v>240</v>
      </c>
      <c r="C112" t="s">
        <v>344</v>
      </c>
      <c r="D112" t="s">
        <v>114</v>
      </c>
      <c r="E112" t="s">
        <v>218</v>
      </c>
    </row>
    <row r="113" spans="1:5" ht="13.5">
      <c r="A113">
        <v>421</v>
      </c>
      <c r="B113" t="s">
        <v>49</v>
      </c>
      <c r="C113" t="s">
        <v>345</v>
      </c>
      <c r="D113" t="s">
        <v>162</v>
      </c>
      <c r="E113" t="s">
        <v>219</v>
      </c>
    </row>
    <row r="114" spans="1:5" ht="13.5">
      <c r="A114">
        <v>422</v>
      </c>
      <c r="B114" t="s">
        <v>50</v>
      </c>
      <c r="C114" t="s">
        <v>346</v>
      </c>
      <c r="D114" t="s">
        <v>92</v>
      </c>
      <c r="E114" t="s">
        <v>220</v>
      </c>
    </row>
    <row r="115" spans="1:5" ht="13.5">
      <c r="A115">
        <v>423</v>
      </c>
      <c r="B115" t="s">
        <v>51</v>
      </c>
      <c r="C115" t="s">
        <v>347</v>
      </c>
      <c r="D115" t="s">
        <v>82</v>
      </c>
      <c r="E115" t="s">
        <v>221</v>
      </c>
    </row>
    <row r="116" spans="1:5" ht="13.5">
      <c r="A116">
        <v>424</v>
      </c>
      <c r="B116" t="s">
        <v>241</v>
      </c>
      <c r="C116" t="s">
        <v>348</v>
      </c>
      <c r="D116" t="s">
        <v>114</v>
      </c>
      <c r="E116" t="s">
        <v>222</v>
      </c>
    </row>
    <row r="117" spans="1:5" ht="13.5">
      <c r="A117">
        <v>425</v>
      </c>
      <c r="B117" t="s">
        <v>52</v>
      </c>
      <c r="C117" t="s">
        <v>349</v>
      </c>
      <c r="D117" t="s">
        <v>162</v>
      </c>
      <c r="E117" t="s">
        <v>163</v>
      </c>
    </row>
    <row r="118" spans="1:5" ht="13.5">
      <c r="A118">
        <v>426</v>
      </c>
      <c r="B118" t="s">
        <v>53</v>
      </c>
      <c r="C118" t="s">
        <v>350</v>
      </c>
      <c r="D118" t="s">
        <v>92</v>
      </c>
      <c r="E118" t="s">
        <v>223</v>
      </c>
    </row>
    <row r="119" spans="1:5" ht="13.5">
      <c r="A119">
        <v>427</v>
      </c>
      <c r="B119" t="s">
        <v>54</v>
      </c>
      <c r="C119" t="s">
        <v>351</v>
      </c>
      <c r="D119" t="s">
        <v>224</v>
      </c>
      <c r="E119" t="s">
        <v>225</v>
      </c>
    </row>
    <row r="120" spans="1:5" ht="13.5">
      <c r="A120">
        <v>428</v>
      </c>
      <c r="B120" t="s">
        <v>242</v>
      </c>
      <c r="C120" t="s">
        <v>352</v>
      </c>
      <c r="D120" t="s">
        <v>73</v>
      </c>
      <c r="E120" t="s">
        <v>226</v>
      </c>
    </row>
    <row r="124" ht="13.5">
      <c r="A124" t="s">
        <v>387</v>
      </c>
    </row>
    <row r="125" spans="2:5" ht="13.5">
      <c r="B125" t="str">
        <f>B4</f>
        <v>ゼッケン</v>
      </c>
      <c r="C125" t="str">
        <f>C4</f>
        <v>氏名</v>
      </c>
      <c r="D125" t="str">
        <f>D4</f>
        <v>都道府県</v>
      </c>
      <c r="E125" t="str">
        <f>E4</f>
        <v>所属</v>
      </c>
    </row>
    <row r="126" spans="1:5" ht="13.5">
      <c r="A126">
        <v>501</v>
      </c>
      <c r="B126" t="s">
        <v>119</v>
      </c>
      <c r="C126" t="s">
        <v>245</v>
      </c>
      <c r="D126" t="s">
        <v>112</v>
      </c>
      <c r="E126" t="s">
        <v>243</v>
      </c>
    </row>
    <row r="127" spans="1:5" ht="13.5">
      <c r="A127">
        <v>502</v>
      </c>
      <c r="B127" t="s">
        <v>120</v>
      </c>
      <c r="C127" t="s">
        <v>246</v>
      </c>
      <c r="D127" t="s">
        <v>73</v>
      </c>
      <c r="E127" t="s">
        <v>113</v>
      </c>
    </row>
    <row r="128" spans="1:5" ht="13.5">
      <c r="A128">
        <v>503</v>
      </c>
      <c r="B128" t="s">
        <v>121</v>
      </c>
      <c r="C128" t="s">
        <v>247</v>
      </c>
      <c r="D128" t="s">
        <v>114</v>
      </c>
      <c r="E128" t="s">
        <v>115</v>
      </c>
    </row>
    <row r="129" spans="1:5" ht="13.5">
      <c r="A129">
        <v>504</v>
      </c>
      <c r="B129" t="s">
        <v>122</v>
      </c>
      <c r="C129" t="s">
        <v>248</v>
      </c>
      <c r="D129" t="s">
        <v>92</v>
      </c>
      <c r="E129" t="s">
        <v>243</v>
      </c>
    </row>
    <row r="130" spans="1:5" ht="13.5">
      <c r="A130">
        <v>505</v>
      </c>
      <c r="B130" t="s">
        <v>19</v>
      </c>
      <c r="C130" t="s">
        <v>249</v>
      </c>
      <c r="D130" t="s">
        <v>85</v>
      </c>
      <c r="E130" t="s">
        <v>243</v>
      </c>
    </row>
    <row r="131" spans="1:5" ht="13.5">
      <c r="A131">
        <v>506</v>
      </c>
      <c r="B131" t="s">
        <v>20</v>
      </c>
      <c r="C131" t="s">
        <v>250</v>
      </c>
      <c r="D131" t="s">
        <v>71</v>
      </c>
      <c r="E131" t="s">
        <v>116</v>
      </c>
    </row>
    <row r="132" spans="1:5" ht="13.5">
      <c r="A132">
        <v>507</v>
      </c>
      <c r="B132" t="s">
        <v>21</v>
      </c>
      <c r="C132" t="s">
        <v>251</v>
      </c>
      <c r="D132" t="s">
        <v>117</v>
      </c>
      <c r="E132" t="s">
        <v>118</v>
      </c>
    </row>
    <row r="133" spans="1:5" ht="13.5">
      <c r="A133">
        <v>508</v>
      </c>
      <c r="B133" t="s">
        <v>123</v>
      </c>
      <c r="C133" t="s">
        <v>252</v>
      </c>
      <c r="D133" t="s">
        <v>82</v>
      </c>
      <c r="E133" t="s">
        <v>243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AO30"/>
  <sheetViews>
    <sheetView workbookViewId="0" topLeftCell="A1">
      <selection activeCell="A38" sqref="A38:IV46"/>
      <selection activeCell="A1" sqref="A1"/>
    </sheetView>
  </sheetViews>
  <sheetFormatPr defaultColWidth="9.00390625" defaultRowHeight="19.5" customHeight="1"/>
  <cols>
    <col min="1" max="1" width="6.375" style="6" customWidth="1"/>
    <col min="2" max="39" width="3.625" style="6" customWidth="1"/>
    <col min="40" max="40" width="3.625" style="6" hidden="1" customWidth="1"/>
    <col min="41" max="16384" width="3.625" style="6" customWidth="1"/>
  </cols>
  <sheetData>
    <row r="1" ht="24">
      <c r="C1" s="1" t="s">
        <v>0</v>
      </c>
    </row>
    <row r="2" spans="3:12" ht="24">
      <c r="C2" s="1" t="s">
        <v>5</v>
      </c>
      <c r="L2" s="4" t="s">
        <v>67</v>
      </c>
    </row>
    <row r="3" spans="3:19" ht="24.75" customHeight="1">
      <c r="C3" s="5" t="s">
        <v>387</v>
      </c>
      <c r="P3" s="216" t="s">
        <v>66</v>
      </c>
      <c r="Q3" s="216"/>
      <c r="R3" s="216"/>
      <c r="S3" s="216"/>
    </row>
    <row r="4" spans="3:33" ht="24.75" customHeight="1">
      <c r="C4" s="5"/>
      <c r="P4" s="216"/>
      <c r="Q4" s="216"/>
      <c r="R4" s="216"/>
      <c r="S4" s="216"/>
      <c r="AF4" s="204" t="s">
        <v>353</v>
      </c>
      <c r="AG4" s="204"/>
    </row>
    <row r="5" ht="24.75" customHeight="1" thickBot="1">
      <c r="C5" s="5"/>
    </row>
    <row r="6" spans="17:33" ht="19.5" customHeight="1" thickBot="1" thickTop="1">
      <c r="Q6" s="240" t="s">
        <v>21</v>
      </c>
      <c r="R6" s="241"/>
      <c r="AF6" s="240" t="s">
        <v>681</v>
      </c>
      <c r="AG6" s="241"/>
    </row>
    <row r="7" spans="17:33" ht="99.75" customHeight="1" thickBot="1" thickTop="1">
      <c r="Q7" s="219" t="s">
        <v>549</v>
      </c>
      <c r="R7" s="220"/>
      <c r="AF7" s="219" t="s">
        <v>552</v>
      </c>
      <c r="AG7" s="220"/>
    </row>
    <row r="8" spans="18:33" ht="19.5" customHeight="1" thickBot="1" thickTop="1">
      <c r="R8" s="170"/>
      <c r="S8" s="171"/>
      <c r="T8" s="171"/>
      <c r="U8" s="171"/>
      <c r="V8" s="171"/>
      <c r="W8" s="171"/>
      <c r="X8" s="171"/>
      <c r="AG8" s="170"/>
    </row>
    <row r="9" spans="10:35" ht="19.5" customHeight="1" thickBot="1" thickTop="1">
      <c r="J9" s="20"/>
      <c r="K9" s="42"/>
      <c r="L9" s="42"/>
      <c r="M9" s="42"/>
      <c r="N9" s="42"/>
      <c r="O9" s="42"/>
      <c r="P9" s="42"/>
      <c r="Q9" s="42"/>
      <c r="Y9" s="146"/>
      <c r="Z9" s="51"/>
      <c r="AE9" s="20"/>
      <c r="AF9" s="42"/>
      <c r="AH9" s="146"/>
      <c r="AI9" s="51"/>
    </row>
    <row r="10" spans="9:35" ht="19.5" customHeight="1" thickBot="1" thickTop="1">
      <c r="I10" s="221" t="s">
        <v>65</v>
      </c>
      <c r="J10" s="222"/>
      <c r="Y10" s="184" t="s">
        <v>64</v>
      </c>
      <c r="Z10" s="185"/>
      <c r="AD10" s="221" t="s">
        <v>65</v>
      </c>
      <c r="AE10" s="222"/>
      <c r="AH10" s="184" t="s">
        <v>64</v>
      </c>
      <c r="AI10" s="185"/>
    </row>
    <row r="11" spans="9:35" ht="19.5" customHeight="1" thickBot="1" thickTop="1">
      <c r="I11" s="225">
        <v>102</v>
      </c>
      <c r="J11" s="225"/>
      <c r="Y11" s="197">
        <v>110</v>
      </c>
      <c r="Z11" s="181"/>
      <c r="AD11" s="225">
        <v>99</v>
      </c>
      <c r="AE11" s="225"/>
      <c r="AH11" s="197">
        <v>107</v>
      </c>
      <c r="AI11" s="181"/>
    </row>
    <row r="12" spans="9:35" ht="19.5" customHeight="1" thickBot="1" thickTop="1">
      <c r="I12" s="225" t="s">
        <v>20</v>
      </c>
      <c r="J12" s="225"/>
      <c r="Y12" s="182" t="s">
        <v>21</v>
      </c>
      <c r="Z12" s="183"/>
      <c r="AD12" s="225" t="s">
        <v>678</v>
      </c>
      <c r="AE12" s="225"/>
      <c r="AH12" s="182" t="s">
        <v>681</v>
      </c>
      <c r="AI12" s="183"/>
    </row>
    <row r="13" spans="1:35" ht="99.75" customHeight="1" thickBot="1" thickTop="1">
      <c r="A13" s="72" t="s">
        <v>356</v>
      </c>
      <c r="I13" s="223" t="s">
        <v>551</v>
      </c>
      <c r="J13" s="224"/>
      <c r="Y13" s="194" t="s">
        <v>549</v>
      </c>
      <c r="Z13" s="195"/>
      <c r="AD13" s="223" t="s">
        <v>554</v>
      </c>
      <c r="AE13" s="224"/>
      <c r="AF13" s="242" t="s">
        <v>357</v>
      </c>
      <c r="AG13" s="243"/>
      <c r="AH13" s="194" t="s">
        <v>552</v>
      </c>
      <c r="AI13" s="195"/>
    </row>
    <row r="14" spans="9:35" ht="19.5" customHeight="1" thickBot="1" thickTop="1">
      <c r="I14" s="225" t="s">
        <v>382</v>
      </c>
      <c r="J14" s="225"/>
      <c r="Y14" s="182" t="s">
        <v>383</v>
      </c>
      <c r="Z14" s="183"/>
      <c r="AD14" s="225" t="s">
        <v>382</v>
      </c>
      <c r="AE14" s="225"/>
      <c r="AH14" s="182" t="s">
        <v>383</v>
      </c>
      <c r="AI14" s="183"/>
    </row>
    <row r="15" spans="10:26" ht="19.5" customHeight="1" thickBot="1" thickTop="1">
      <c r="J15" s="170"/>
      <c r="K15" s="171"/>
      <c r="L15" s="171"/>
      <c r="W15" s="171"/>
      <c r="X15" s="171"/>
      <c r="Y15" s="172"/>
      <c r="Z15" s="168"/>
    </row>
    <row r="16" spans="6:29" ht="19.5" customHeight="1" thickBot="1" thickTop="1">
      <c r="F16" s="20"/>
      <c r="G16" s="42"/>
      <c r="H16" s="42"/>
      <c r="I16" s="42"/>
      <c r="M16" s="146"/>
      <c r="N16" s="51"/>
      <c r="U16" s="51"/>
      <c r="V16" s="145"/>
      <c r="Z16" s="42"/>
      <c r="AA16" s="42"/>
      <c r="AB16" s="42"/>
      <c r="AC16" s="21"/>
    </row>
    <row r="17" spans="5:30" ht="19.5" customHeight="1" thickBot="1" thickTop="1">
      <c r="E17" s="221" t="s">
        <v>65</v>
      </c>
      <c r="F17" s="222"/>
      <c r="M17" s="184" t="s">
        <v>64</v>
      </c>
      <c r="N17" s="185"/>
      <c r="U17" s="184" t="s">
        <v>64</v>
      </c>
      <c r="V17" s="185"/>
      <c r="AC17" s="221" t="s">
        <v>65</v>
      </c>
      <c r="AD17" s="222"/>
    </row>
    <row r="18" spans="5:30" ht="19.5" customHeight="1" thickBot="1" thickTop="1">
      <c r="E18" s="225">
        <v>84</v>
      </c>
      <c r="F18" s="225"/>
      <c r="M18" s="197">
        <v>107</v>
      </c>
      <c r="N18" s="181"/>
      <c r="U18" s="197">
        <v>96</v>
      </c>
      <c r="V18" s="181"/>
      <c r="AC18" s="225">
        <v>86</v>
      </c>
      <c r="AD18" s="225"/>
    </row>
    <row r="19" spans="5:30" ht="19.5" customHeight="1" thickBot="1" thickTop="1">
      <c r="E19" s="225" t="s">
        <v>678</v>
      </c>
      <c r="F19" s="225"/>
      <c r="M19" s="182" t="s">
        <v>20</v>
      </c>
      <c r="N19" s="183"/>
      <c r="U19" s="182" t="s">
        <v>21</v>
      </c>
      <c r="V19" s="183"/>
      <c r="AC19" s="225" t="s">
        <v>681</v>
      </c>
      <c r="AD19" s="225"/>
    </row>
    <row r="20" spans="1:30" ht="99.75" customHeight="1" thickBot="1" thickTop="1">
      <c r="A20" s="72" t="s">
        <v>355</v>
      </c>
      <c r="E20" s="223" t="s">
        <v>554</v>
      </c>
      <c r="F20" s="224"/>
      <c r="M20" s="194" t="s">
        <v>551</v>
      </c>
      <c r="N20" s="195"/>
      <c r="U20" s="194" t="s">
        <v>549</v>
      </c>
      <c r="V20" s="195"/>
      <c r="AC20" s="223" t="s">
        <v>552</v>
      </c>
      <c r="AD20" s="224"/>
    </row>
    <row r="21" spans="5:30" ht="19.5" customHeight="1" thickBot="1" thickTop="1">
      <c r="E21" s="225" t="s">
        <v>382</v>
      </c>
      <c r="F21" s="225"/>
      <c r="M21" s="182" t="s">
        <v>382</v>
      </c>
      <c r="N21" s="183"/>
      <c r="U21" s="182" t="s">
        <v>383</v>
      </c>
      <c r="V21" s="183"/>
      <c r="AC21" s="225" t="s">
        <v>383</v>
      </c>
      <c r="AD21" s="225"/>
    </row>
    <row r="22" spans="5:30" ht="19.5" customHeight="1" thickBot="1" thickTop="1">
      <c r="E22" s="169"/>
      <c r="F22" s="168"/>
      <c r="N22" s="165"/>
      <c r="V22" s="165"/>
      <c r="AD22" s="165"/>
    </row>
    <row r="23" spans="2:32" ht="19.5" customHeight="1" thickBot="1" thickTop="1">
      <c r="B23" s="167" t="s">
        <v>433</v>
      </c>
      <c r="C23" s="51"/>
      <c r="D23" s="145"/>
      <c r="F23" s="42"/>
      <c r="G23" s="21"/>
      <c r="I23" s="6" t="s">
        <v>434</v>
      </c>
      <c r="L23" s="20"/>
      <c r="M23" s="42"/>
      <c r="O23" s="146"/>
      <c r="P23" s="51"/>
      <c r="T23" s="20"/>
      <c r="U23" s="42"/>
      <c r="W23" s="146"/>
      <c r="X23" s="51"/>
      <c r="AB23" s="20"/>
      <c r="AC23" s="42"/>
      <c r="AE23" s="146"/>
      <c r="AF23" s="51"/>
    </row>
    <row r="24" spans="1:41" ht="19.5" customHeight="1" thickBot="1" thickTop="1">
      <c r="A24" s="226" t="s">
        <v>363</v>
      </c>
      <c r="B24" s="6">
        <v>6</v>
      </c>
      <c r="C24" s="184" t="s">
        <v>64</v>
      </c>
      <c r="D24" s="185"/>
      <c r="G24" s="221" t="s">
        <v>65</v>
      </c>
      <c r="H24" s="222"/>
      <c r="I24" s="166">
        <v>5</v>
      </c>
      <c r="K24" s="221" t="s">
        <v>65</v>
      </c>
      <c r="L24" s="222"/>
      <c r="M24" s="44"/>
      <c r="O24" s="184" t="s">
        <v>64</v>
      </c>
      <c r="P24" s="185"/>
      <c r="S24" s="221" t="s">
        <v>65</v>
      </c>
      <c r="T24" s="222"/>
      <c r="W24" s="184" t="s">
        <v>64</v>
      </c>
      <c r="X24" s="185"/>
      <c r="AA24" s="221" t="s">
        <v>65</v>
      </c>
      <c r="AB24" s="222"/>
      <c r="AC24" s="44"/>
      <c r="AE24" s="184" t="s">
        <v>64</v>
      </c>
      <c r="AF24" s="185"/>
      <c r="AG24" s="45"/>
      <c r="AH24" s="44"/>
      <c r="AI24" s="44"/>
      <c r="AJ24" s="44"/>
      <c r="AK24" s="44"/>
      <c r="AL24" s="44"/>
      <c r="AM24" s="44"/>
      <c r="AN24" s="44"/>
      <c r="AO24" s="46"/>
    </row>
    <row r="25" spans="1:41" ht="19.5" customHeight="1" thickBot="1" thickTop="1">
      <c r="A25" s="226"/>
      <c r="C25" s="197">
        <v>96</v>
      </c>
      <c r="D25" s="181"/>
      <c r="G25" s="221">
        <v>96</v>
      </c>
      <c r="H25" s="222"/>
      <c r="K25" s="221">
        <v>96</v>
      </c>
      <c r="L25" s="222"/>
      <c r="M25" s="44"/>
      <c r="O25" s="197">
        <v>102</v>
      </c>
      <c r="P25" s="181"/>
      <c r="S25" s="225">
        <v>88</v>
      </c>
      <c r="T25" s="225"/>
      <c r="W25" s="197">
        <v>95</v>
      </c>
      <c r="X25" s="181"/>
      <c r="AA25" s="225">
        <v>81</v>
      </c>
      <c r="AB25" s="225"/>
      <c r="AC25" s="44"/>
      <c r="AE25" s="197">
        <v>86</v>
      </c>
      <c r="AF25" s="181"/>
      <c r="AG25" s="45"/>
      <c r="AH25" s="44"/>
      <c r="AI25" s="44"/>
      <c r="AJ25" s="44"/>
      <c r="AK25" s="44"/>
      <c r="AL25" s="44"/>
      <c r="AM25" s="44"/>
      <c r="AN25" s="44"/>
      <c r="AO25" s="46"/>
    </row>
    <row r="26" spans="1:40" ht="19.5" customHeight="1" thickBot="1" thickTop="1">
      <c r="A26" s="226"/>
      <c r="C26" s="182" t="s">
        <v>678</v>
      </c>
      <c r="D26" s="183"/>
      <c r="G26" s="221" t="s">
        <v>19</v>
      </c>
      <c r="H26" s="222"/>
      <c r="K26" s="221" t="s">
        <v>679</v>
      </c>
      <c r="L26" s="222"/>
      <c r="O26" s="182" t="s">
        <v>20</v>
      </c>
      <c r="P26" s="183"/>
      <c r="S26" s="225" t="s">
        <v>680</v>
      </c>
      <c r="T26" s="225"/>
      <c r="W26" s="182" t="s">
        <v>21</v>
      </c>
      <c r="X26" s="183"/>
      <c r="AA26" s="225" t="s">
        <v>123</v>
      </c>
      <c r="AB26" s="225"/>
      <c r="AE26" s="182" t="s">
        <v>681</v>
      </c>
      <c r="AF26" s="183"/>
      <c r="AG26" s="45"/>
      <c r="AH26" s="44"/>
      <c r="AI26" s="44"/>
      <c r="AJ26" s="44"/>
      <c r="AK26" s="44"/>
      <c r="AL26" s="44"/>
      <c r="AN26" s="6">
        <v>3</v>
      </c>
    </row>
    <row r="27" spans="1:40" s="47" customFormat="1" ht="99.75" customHeight="1" thickBot="1" thickTop="1">
      <c r="A27" s="226"/>
      <c r="C27" s="194" t="s">
        <v>554</v>
      </c>
      <c r="D27" s="195"/>
      <c r="G27" s="244" t="s">
        <v>557</v>
      </c>
      <c r="H27" s="245"/>
      <c r="K27" s="244" t="s">
        <v>555</v>
      </c>
      <c r="L27" s="245"/>
      <c r="O27" s="194" t="s">
        <v>551</v>
      </c>
      <c r="P27" s="195"/>
      <c r="S27" s="244" t="s">
        <v>558</v>
      </c>
      <c r="T27" s="245"/>
      <c r="W27" s="194" t="s">
        <v>549</v>
      </c>
      <c r="X27" s="195"/>
      <c r="AA27" s="244" t="s">
        <v>560</v>
      </c>
      <c r="AB27" s="245"/>
      <c r="AE27" s="194" t="s">
        <v>552</v>
      </c>
      <c r="AF27" s="195"/>
      <c r="AG27" s="48"/>
      <c r="AN27" s="47">
        <v>4</v>
      </c>
    </row>
    <row r="28" spans="3:38" ht="19.5" customHeight="1" thickBot="1" thickTop="1">
      <c r="C28" s="182" t="s">
        <v>429</v>
      </c>
      <c r="D28" s="183"/>
      <c r="G28" s="221" t="s">
        <v>429</v>
      </c>
      <c r="H28" s="222"/>
      <c r="K28" s="221" t="s">
        <v>430</v>
      </c>
      <c r="L28" s="222"/>
      <c r="O28" s="182" t="s">
        <v>430</v>
      </c>
      <c r="P28" s="183"/>
      <c r="S28" s="225" t="s">
        <v>431</v>
      </c>
      <c r="T28" s="225"/>
      <c r="W28" s="182" t="s">
        <v>431</v>
      </c>
      <c r="X28" s="183"/>
      <c r="Y28" s="44"/>
      <c r="AA28" s="225" t="s">
        <v>432</v>
      </c>
      <c r="AB28" s="225"/>
      <c r="AE28" s="182" t="s">
        <v>432</v>
      </c>
      <c r="AF28" s="183"/>
      <c r="AG28" s="44"/>
      <c r="AH28" s="44"/>
      <c r="AI28" s="44"/>
      <c r="AJ28" s="44"/>
      <c r="AK28" s="44"/>
      <c r="AL28" s="44"/>
    </row>
    <row r="29" spans="3:32" ht="19.5" customHeight="1" thickTop="1">
      <c r="C29" s="188" t="s">
        <v>394</v>
      </c>
      <c r="D29" s="188"/>
      <c r="G29" s="188" t="s">
        <v>402</v>
      </c>
      <c r="H29" s="188"/>
      <c r="K29" s="188" t="s">
        <v>403</v>
      </c>
      <c r="L29" s="188"/>
      <c r="O29" s="188" t="s">
        <v>410</v>
      </c>
      <c r="P29" s="188"/>
      <c r="S29" s="188" t="s">
        <v>353</v>
      </c>
      <c r="T29" s="188"/>
      <c r="W29" s="188" t="s">
        <v>418</v>
      </c>
      <c r="X29" s="188"/>
      <c r="AA29" s="188" t="s">
        <v>419</v>
      </c>
      <c r="AB29" s="188"/>
      <c r="AE29" s="188" t="s">
        <v>427</v>
      </c>
      <c r="AF29" s="188"/>
    </row>
    <row r="30" spans="3:32" ht="19.5" customHeight="1">
      <c r="C30" s="189"/>
      <c r="D30" s="189"/>
      <c r="G30" s="189"/>
      <c r="H30" s="189"/>
      <c r="K30" s="189"/>
      <c r="L30" s="189"/>
      <c r="O30" s="189"/>
      <c r="P30" s="189"/>
      <c r="S30" s="189"/>
      <c r="T30" s="189"/>
      <c r="W30" s="189"/>
      <c r="X30" s="189"/>
      <c r="AA30" s="189"/>
      <c r="AB30" s="189"/>
      <c r="AE30" s="189"/>
      <c r="AF30" s="189"/>
    </row>
  </sheetData>
  <sheetProtection/>
  <mergeCells count="96">
    <mergeCell ref="S26:T26"/>
    <mergeCell ref="S27:T27"/>
    <mergeCell ref="O24:P24"/>
    <mergeCell ref="O25:P25"/>
    <mergeCell ref="O26:P26"/>
    <mergeCell ref="O27:P27"/>
    <mergeCell ref="C24:D24"/>
    <mergeCell ref="C25:D25"/>
    <mergeCell ref="C26:D26"/>
    <mergeCell ref="C27:D27"/>
    <mergeCell ref="G24:H24"/>
    <mergeCell ref="G25:H25"/>
    <mergeCell ref="G26:H26"/>
    <mergeCell ref="G27:H27"/>
    <mergeCell ref="K24:L24"/>
    <mergeCell ref="K25:L25"/>
    <mergeCell ref="K26:L26"/>
    <mergeCell ref="K27:L27"/>
    <mergeCell ref="AE24:AF24"/>
    <mergeCell ref="AE25:AF25"/>
    <mergeCell ref="AA24:AB24"/>
    <mergeCell ref="AA25:AB25"/>
    <mergeCell ref="AE26:AF26"/>
    <mergeCell ref="AE27:AF27"/>
    <mergeCell ref="AA26:AB26"/>
    <mergeCell ref="AA27:AB27"/>
    <mergeCell ref="E17:F17"/>
    <mergeCell ref="E18:F18"/>
    <mergeCell ref="E19:F19"/>
    <mergeCell ref="E20:F20"/>
    <mergeCell ref="AC20:AD20"/>
    <mergeCell ref="U18:V18"/>
    <mergeCell ref="AC18:AD18"/>
    <mergeCell ref="U19:V19"/>
    <mergeCell ref="AC19:AD19"/>
    <mergeCell ref="AC17:AD17"/>
    <mergeCell ref="I10:J10"/>
    <mergeCell ref="I11:J11"/>
    <mergeCell ref="I12:J12"/>
    <mergeCell ref="I13:J13"/>
    <mergeCell ref="Y10:Z10"/>
    <mergeCell ref="Y11:Z11"/>
    <mergeCell ref="Y12:Z12"/>
    <mergeCell ref="Y13:Z13"/>
    <mergeCell ref="M17:N17"/>
    <mergeCell ref="AE28:AF28"/>
    <mergeCell ref="C28:D28"/>
    <mergeCell ref="G28:H28"/>
    <mergeCell ref="K28:L28"/>
    <mergeCell ref="O28:P28"/>
    <mergeCell ref="AC21:AD21"/>
    <mergeCell ref="S28:T28"/>
    <mergeCell ref="W28:X28"/>
    <mergeCell ref="AA28:AB28"/>
    <mergeCell ref="W26:X26"/>
    <mergeCell ref="W27:X27"/>
    <mergeCell ref="W24:X24"/>
    <mergeCell ref="W25:X25"/>
    <mergeCell ref="S24:T24"/>
    <mergeCell ref="S25:T25"/>
    <mergeCell ref="M21:N21"/>
    <mergeCell ref="U21:V21"/>
    <mergeCell ref="Q6:R6"/>
    <mergeCell ref="Q7:R7"/>
    <mergeCell ref="U17:V17"/>
    <mergeCell ref="U20:V20"/>
    <mergeCell ref="M18:N18"/>
    <mergeCell ref="M19:N19"/>
    <mergeCell ref="M20:N20"/>
    <mergeCell ref="AH14:AI14"/>
    <mergeCell ref="AD10:AE10"/>
    <mergeCell ref="AD11:AE11"/>
    <mergeCell ref="AD12:AE12"/>
    <mergeCell ref="AD13:AE13"/>
    <mergeCell ref="AH10:AI10"/>
    <mergeCell ref="AH11:AI11"/>
    <mergeCell ref="AH12:AI12"/>
    <mergeCell ref="AH13:AI13"/>
    <mergeCell ref="AF6:AG6"/>
    <mergeCell ref="AF7:AG7"/>
    <mergeCell ref="AF4:AG4"/>
    <mergeCell ref="A24:A27"/>
    <mergeCell ref="AF13:AG13"/>
    <mergeCell ref="AD14:AE14"/>
    <mergeCell ref="I14:J14"/>
    <mergeCell ref="Y14:Z14"/>
    <mergeCell ref="P3:S4"/>
    <mergeCell ref="E21:F21"/>
    <mergeCell ref="C29:D30"/>
    <mergeCell ref="G29:H30"/>
    <mergeCell ref="K29:L30"/>
    <mergeCell ref="O29:P30"/>
    <mergeCell ref="S29:T30"/>
    <mergeCell ref="W29:X30"/>
    <mergeCell ref="AA29:AB30"/>
    <mergeCell ref="AE29:AF30"/>
  </mergeCells>
  <dataValidations count="2">
    <dataValidation type="list" allowBlank="1" showInputMessage="1" showErrorMessage="1" sqref="Z20:Z21">
      <formula1>#REF!</formula1>
    </dataValidation>
    <dataValidation type="list" allowBlank="1" showInputMessage="1" showErrorMessage="1" sqref="K24 O24 AH10:AI10 W24 S24:T24 C24 AA24:AB24 G24 AC17:AD17 U17:V17 M17:N17 E17:F17 I10:J10 Y10:Z10 AD10:AE10 AE24">
      <formula1>#REF!</formula1>
    </dataValidation>
  </dataValidations>
  <printOptions/>
  <pageMargins left="0.62" right="0.42" top="0.99" bottom="0.55" header="0.32" footer="0.33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B1:DI42"/>
  <sheetViews>
    <sheetView zoomScale="75" zoomScaleNormal="75" workbookViewId="0" topLeftCell="O33">
      <selection activeCell="BV36" sqref="BV36:BW36"/>
      <selection activeCell="CX38" sqref="CX38:CY38"/>
    </sheetView>
  </sheetViews>
  <sheetFormatPr defaultColWidth="9.00390625" defaultRowHeight="13.5"/>
  <cols>
    <col min="1" max="1" width="2.625" style="51" customWidth="1"/>
    <col min="2" max="2" width="4.375" style="51" customWidth="1"/>
    <col min="3" max="106" width="2.625" style="51" customWidth="1"/>
    <col min="107" max="107" width="4.75390625" style="51" customWidth="1"/>
    <col min="108" max="112" width="2.625" style="51" customWidth="1"/>
    <col min="113" max="113" width="2.625" style="51" hidden="1" customWidth="1"/>
    <col min="114" max="16384" width="2.625" style="51" customWidth="1"/>
  </cols>
  <sheetData>
    <row r="1" spans="3:92" ht="18" customHeight="1">
      <c r="C1" s="64" t="s">
        <v>0</v>
      </c>
      <c r="AX1" s="198" t="s">
        <v>66</v>
      </c>
      <c r="AY1" s="198"/>
      <c r="AZ1" s="198"/>
      <c r="BA1" s="198"/>
      <c r="BB1" s="198"/>
      <c r="BC1" s="73"/>
      <c r="BK1" s="82" t="str">
        <f>C1</f>
        <v>第３７回全日本社会人ターゲットアーチェリー選手権大会</v>
      </c>
      <c r="CM1" s="204" t="s">
        <v>353</v>
      </c>
      <c r="CN1" s="204"/>
    </row>
    <row r="2" spans="3:92" ht="18" customHeight="1">
      <c r="C2" s="64" t="s">
        <v>5</v>
      </c>
      <c r="L2" s="4" t="s">
        <v>67</v>
      </c>
      <c r="AX2" s="198"/>
      <c r="AY2" s="198"/>
      <c r="AZ2" s="198"/>
      <c r="BA2" s="198"/>
      <c r="BB2" s="198"/>
      <c r="BC2" s="73"/>
      <c r="BK2" s="82" t="str">
        <f>C2</f>
        <v>コンパウンド部門</v>
      </c>
      <c r="BT2" s="4"/>
      <c r="CM2" s="204"/>
      <c r="CN2" s="204"/>
    </row>
    <row r="3" spans="3:69" ht="18" customHeight="1" thickBot="1">
      <c r="C3" s="65" t="s">
        <v>389</v>
      </c>
      <c r="BK3" s="82" t="str">
        <f>C3</f>
        <v>男子の部</v>
      </c>
      <c r="BO3" s="4" t="s">
        <v>67</v>
      </c>
      <c r="BQ3" s="4"/>
    </row>
    <row r="4" spans="52:92" ht="18" customHeight="1" thickBot="1" thickTop="1">
      <c r="AZ4" s="247" t="s">
        <v>232</v>
      </c>
      <c r="BA4" s="248"/>
      <c r="BB4" s="56"/>
      <c r="BC4" s="56"/>
      <c r="CM4" s="247" t="s">
        <v>236</v>
      </c>
      <c r="CN4" s="248"/>
    </row>
    <row r="5" spans="52:92" ht="75" customHeight="1" thickBot="1" thickTop="1">
      <c r="AZ5" s="227" t="s">
        <v>605</v>
      </c>
      <c r="BA5" s="228"/>
      <c r="BB5" s="56"/>
      <c r="BC5" s="56"/>
      <c r="CM5" s="227" t="s">
        <v>609</v>
      </c>
      <c r="CN5" s="228"/>
    </row>
    <row r="6" spans="30:93" ht="18" customHeight="1" thickBot="1" thickTop="1"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3"/>
      <c r="BA6" s="63"/>
      <c r="BC6" s="63"/>
      <c r="CN6" s="164"/>
      <c r="CO6" s="161"/>
    </row>
    <row r="7" spans="29:94" ht="18" customHeight="1" thickBot="1" thickTop="1">
      <c r="AC7" s="145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5"/>
      <c r="CK7" s="53"/>
      <c r="CL7" s="54"/>
      <c r="CM7" s="54"/>
      <c r="CP7" s="146"/>
    </row>
    <row r="8" spans="28:95" ht="18" customHeight="1" thickBot="1" thickTop="1">
      <c r="AB8" s="184" t="s">
        <v>64</v>
      </c>
      <c r="AC8" s="185"/>
      <c r="CB8" s="230" t="s">
        <v>65</v>
      </c>
      <c r="CC8" s="231"/>
      <c r="CJ8" s="230" t="s">
        <v>65</v>
      </c>
      <c r="CK8" s="231"/>
      <c r="CM8" s="249" t="s">
        <v>384</v>
      </c>
      <c r="CN8" s="249"/>
      <c r="CP8" s="184" t="s">
        <v>64</v>
      </c>
      <c r="CQ8" s="185"/>
    </row>
    <row r="9" spans="28:95" ht="18" customHeight="1" thickBot="1" thickTop="1">
      <c r="AB9" s="197">
        <v>107</v>
      </c>
      <c r="AC9" s="181"/>
      <c r="CB9" s="230">
        <v>104</v>
      </c>
      <c r="CC9" s="231"/>
      <c r="CJ9" s="230">
        <v>106</v>
      </c>
      <c r="CK9" s="231"/>
      <c r="CM9" s="249"/>
      <c r="CN9" s="249"/>
      <c r="CP9" s="197">
        <v>111</v>
      </c>
      <c r="CQ9" s="181"/>
    </row>
    <row r="10" spans="28:95" ht="18" customHeight="1" thickBot="1" thickTop="1">
      <c r="AB10" s="182" t="s">
        <v>232</v>
      </c>
      <c r="AC10" s="183"/>
      <c r="CB10" s="230" t="s">
        <v>235</v>
      </c>
      <c r="CC10" s="231"/>
      <c r="CJ10" s="230" t="s">
        <v>241</v>
      </c>
      <c r="CK10" s="231"/>
      <c r="CM10" s="249"/>
      <c r="CN10" s="249"/>
      <c r="CP10" s="182" t="s">
        <v>236</v>
      </c>
      <c r="CQ10" s="183"/>
    </row>
    <row r="11" spans="2:107" ht="75" customHeight="1" thickBot="1" thickTop="1">
      <c r="B11" s="77" t="s">
        <v>356</v>
      </c>
      <c r="AB11" s="194" t="s">
        <v>605</v>
      </c>
      <c r="AC11" s="195"/>
      <c r="CB11" s="232" t="s">
        <v>607</v>
      </c>
      <c r="CC11" s="233"/>
      <c r="CJ11" s="232" t="s">
        <v>610</v>
      </c>
      <c r="CK11" s="233"/>
      <c r="CM11" s="249"/>
      <c r="CN11" s="249"/>
      <c r="CP11" s="194" t="s">
        <v>609</v>
      </c>
      <c r="CQ11" s="195"/>
      <c r="DC11" s="77" t="s">
        <v>356</v>
      </c>
    </row>
    <row r="12" spans="2:107" ht="18" customHeight="1" thickBot="1" thickTop="1">
      <c r="B12" s="35"/>
      <c r="AB12" s="182" t="s">
        <v>385</v>
      </c>
      <c r="AC12" s="183"/>
      <c r="CB12" s="230" t="s">
        <v>386</v>
      </c>
      <c r="CC12" s="231"/>
      <c r="CJ12" s="230" t="s">
        <v>360</v>
      </c>
      <c r="CK12" s="231"/>
      <c r="CM12" s="249"/>
      <c r="CN12" s="249"/>
      <c r="CP12" s="182" t="s">
        <v>364</v>
      </c>
      <c r="CQ12" s="183"/>
      <c r="DC12" s="35"/>
    </row>
    <row r="13" spans="2:107" ht="18" customHeight="1" thickBot="1" thickTop="1">
      <c r="B13" s="35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3"/>
      <c r="AC13" s="63"/>
      <c r="BN13" s="173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3"/>
      <c r="CC13" s="63"/>
      <c r="DC13" s="35"/>
    </row>
    <row r="14" spans="2:107" ht="18" customHeight="1" thickBot="1" thickTop="1">
      <c r="B14" s="35"/>
      <c r="M14" s="145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5"/>
      <c r="BM14" s="145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5"/>
      <c r="DC14" s="35"/>
    </row>
    <row r="15" spans="2:107" ht="18" customHeight="1" thickBot="1" thickTop="1">
      <c r="B15" s="35"/>
      <c r="L15" s="184" t="s">
        <v>64</v>
      </c>
      <c r="M15" s="185"/>
      <c r="AR15" s="230" t="s">
        <v>65</v>
      </c>
      <c r="AS15" s="231"/>
      <c r="BL15" s="184" t="s">
        <v>64</v>
      </c>
      <c r="BM15" s="185"/>
      <c r="CR15" s="230" t="s">
        <v>65</v>
      </c>
      <c r="CS15" s="231"/>
      <c r="DC15" s="35"/>
    </row>
    <row r="16" spans="2:107" ht="18" customHeight="1" thickBot="1" thickTop="1">
      <c r="B16" s="35"/>
      <c r="L16" s="197">
        <v>108</v>
      </c>
      <c r="M16" s="181"/>
      <c r="AR16" s="230">
        <v>102</v>
      </c>
      <c r="AS16" s="231"/>
      <c r="BL16" s="197">
        <v>104</v>
      </c>
      <c r="BM16" s="181"/>
      <c r="CR16" s="230">
        <v>101</v>
      </c>
      <c r="CS16" s="231"/>
      <c r="DC16" s="35"/>
    </row>
    <row r="17" spans="2:107" ht="18" customHeight="1" thickBot="1" thickTop="1">
      <c r="B17" s="35"/>
      <c r="L17" s="182" t="s">
        <v>232</v>
      </c>
      <c r="M17" s="183"/>
      <c r="AR17" s="230" t="s">
        <v>241</v>
      </c>
      <c r="AS17" s="231"/>
      <c r="BL17" s="182" t="s">
        <v>235</v>
      </c>
      <c r="BM17" s="183"/>
      <c r="CR17" s="230" t="s">
        <v>236</v>
      </c>
      <c r="CS17" s="231"/>
      <c r="DC17" s="35"/>
    </row>
    <row r="18" spans="2:107" ht="75" customHeight="1" thickBot="1" thickTop="1">
      <c r="B18" s="77" t="s">
        <v>355</v>
      </c>
      <c r="L18" s="194" t="s">
        <v>605</v>
      </c>
      <c r="M18" s="195"/>
      <c r="AR18" s="232" t="s">
        <v>610</v>
      </c>
      <c r="AS18" s="233"/>
      <c r="BL18" s="194" t="s">
        <v>607</v>
      </c>
      <c r="BM18" s="195"/>
      <c r="CR18" s="232" t="s">
        <v>609</v>
      </c>
      <c r="CS18" s="233"/>
      <c r="DC18" s="77" t="s">
        <v>355</v>
      </c>
    </row>
    <row r="19" spans="2:107" ht="18" customHeight="1" thickBot="1" thickTop="1">
      <c r="B19" s="35"/>
      <c r="L19" s="182" t="s">
        <v>360</v>
      </c>
      <c r="M19" s="183"/>
      <c r="AR19" s="230" t="s">
        <v>360</v>
      </c>
      <c r="AS19" s="231"/>
      <c r="BL19" s="182" t="s">
        <v>364</v>
      </c>
      <c r="BM19" s="183"/>
      <c r="CR19" s="230" t="s">
        <v>364</v>
      </c>
      <c r="CS19" s="231"/>
      <c r="DC19" s="35"/>
    </row>
    <row r="20" spans="2:107" ht="18" customHeight="1" thickBot="1" thickTop="1">
      <c r="B20" s="35"/>
      <c r="M20" s="164"/>
      <c r="N20" s="161"/>
      <c r="O20" s="161"/>
      <c r="P20" s="161"/>
      <c r="Q20" s="161"/>
      <c r="R20" s="161"/>
      <c r="S20" s="161"/>
      <c r="AS20" s="164"/>
      <c r="AT20" s="161"/>
      <c r="AU20" s="161"/>
      <c r="AV20" s="161"/>
      <c r="AW20" s="161"/>
      <c r="BM20" s="164"/>
      <c r="BN20" s="161"/>
      <c r="BO20" s="161"/>
      <c r="BP20" s="161"/>
      <c r="BQ20" s="161"/>
      <c r="BR20" s="161"/>
      <c r="BS20" s="161"/>
      <c r="CS20" s="164"/>
      <c r="CT20" s="161"/>
      <c r="CU20" s="161"/>
      <c r="CV20" s="161"/>
      <c r="CW20" s="161"/>
      <c r="DC20" s="35"/>
    </row>
    <row r="21" spans="2:107" ht="18" customHeight="1" thickBot="1" thickTop="1">
      <c r="B21" s="35"/>
      <c r="G21" s="53"/>
      <c r="H21" s="54"/>
      <c r="I21" s="54"/>
      <c r="J21" s="54"/>
      <c r="K21" s="54"/>
      <c r="L21" s="54"/>
      <c r="T21" s="146"/>
      <c r="AK21" s="53"/>
      <c r="AL21" s="54"/>
      <c r="AM21" s="54"/>
      <c r="AN21" s="54"/>
      <c r="AO21" s="54"/>
      <c r="AP21" s="54"/>
      <c r="AQ21" s="54"/>
      <c r="AR21" s="54"/>
      <c r="AX21" s="146"/>
      <c r="BG21" s="53"/>
      <c r="BH21" s="54"/>
      <c r="BI21" s="54"/>
      <c r="BJ21" s="54"/>
      <c r="BK21" s="54"/>
      <c r="BL21" s="54"/>
      <c r="BT21" s="146"/>
      <c r="CK21" s="53"/>
      <c r="CL21" s="54"/>
      <c r="CM21" s="54"/>
      <c r="CN21" s="54"/>
      <c r="CO21" s="54"/>
      <c r="CP21" s="54"/>
      <c r="CQ21" s="54"/>
      <c r="CR21" s="54"/>
      <c r="CX21" s="146"/>
      <c r="DC21" s="35"/>
    </row>
    <row r="22" spans="2:107" ht="18" customHeight="1" thickBot="1" thickTop="1">
      <c r="B22" s="35"/>
      <c r="F22" s="230" t="s">
        <v>65</v>
      </c>
      <c r="G22" s="231"/>
      <c r="K22" s="56"/>
      <c r="L22" s="57"/>
      <c r="M22" s="57"/>
      <c r="T22" s="184" t="s">
        <v>64</v>
      </c>
      <c r="U22" s="185"/>
      <c r="AJ22" s="230" t="s">
        <v>65</v>
      </c>
      <c r="AK22" s="231"/>
      <c r="AQ22" s="56"/>
      <c r="AR22" s="56"/>
      <c r="AS22" s="57"/>
      <c r="AT22" s="57"/>
      <c r="AU22" s="57"/>
      <c r="AX22" s="184" t="s">
        <v>64</v>
      </c>
      <c r="AY22" s="185"/>
      <c r="BF22" s="230" t="s">
        <v>65</v>
      </c>
      <c r="BG22" s="231"/>
      <c r="BH22" s="56"/>
      <c r="BI22" s="57"/>
      <c r="BJ22" s="57"/>
      <c r="BK22" s="57"/>
      <c r="BT22" s="184" t="s">
        <v>64</v>
      </c>
      <c r="BU22" s="185"/>
      <c r="CJ22" s="230" t="s">
        <v>65</v>
      </c>
      <c r="CK22" s="231"/>
      <c r="CN22" s="56"/>
      <c r="CO22" s="57"/>
      <c r="CP22" s="57"/>
      <c r="CQ22" s="57"/>
      <c r="CR22" s="57"/>
      <c r="CX22" s="184" t="s">
        <v>64</v>
      </c>
      <c r="CY22" s="185"/>
      <c r="DC22" s="35"/>
    </row>
    <row r="23" spans="2:107" ht="18" customHeight="1" thickBot="1" thickTop="1">
      <c r="B23" s="35"/>
      <c r="F23" s="230">
        <v>101</v>
      </c>
      <c r="G23" s="231"/>
      <c r="K23" s="56"/>
      <c r="L23" s="57"/>
      <c r="M23" s="57"/>
      <c r="T23" s="197">
        <v>110</v>
      </c>
      <c r="U23" s="181"/>
      <c r="AJ23" s="230">
        <v>87</v>
      </c>
      <c r="AK23" s="231"/>
      <c r="AQ23" s="56"/>
      <c r="AR23" s="56"/>
      <c r="AS23" s="57"/>
      <c r="AT23" s="57"/>
      <c r="AU23" s="57"/>
      <c r="AX23" s="197">
        <v>95</v>
      </c>
      <c r="AY23" s="181"/>
      <c r="BF23" s="230">
        <v>94</v>
      </c>
      <c r="BG23" s="231"/>
      <c r="BH23" s="56"/>
      <c r="BI23" s="57"/>
      <c r="BJ23" s="57"/>
      <c r="BK23" s="57"/>
      <c r="BT23" s="197">
        <v>101</v>
      </c>
      <c r="BU23" s="181"/>
      <c r="CJ23" s="230">
        <v>86</v>
      </c>
      <c r="CK23" s="231"/>
      <c r="CN23" s="56"/>
      <c r="CO23" s="57"/>
      <c r="CP23" s="57"/>
      <c r="CQ23" s="57"/>
      <c r="CR23" s="57"/>
      <c r="CX23" s="197">
        <v>112</v>
      </c>
      <c r="CY23" s="181"/>
      <c r="DC23" s="35"/>
    </row>
    <row r="24" spans="2:107" ht="18" customHeight="1" thickBot="1" thickTop="1">
      <c r="B24" s="35"/>
      <c r="F24" s="230" t="s">
        <v>54</v>
      </c>
      <c r="G24" s="231"/>
      <c r="T24" s="182" t="s">
        <v>232</v>
      </c>
      <c r="U24" s="183"/>
      <c r="AJ24" s="230" t="s">
        <v>239</v>
      </c>
      <c r="AK24" s="231"/>
      <c r="AX24" s="182" t="s">
        <v>241</v>
      </c>
      <c r="AY24" s="183"/>
      <c r="BF24" s="230" t="s">
        <v>234</v>
      </c>
      <c r="BG24" s="231"/>
      <c r="BT24" s="182" t="s">
        <v>235</v>
      </c>
      <c r="BU24" s="183"/>
      <c r="CJ24" s="230" t="s">
        <v>233</v>
      </c>
      <c r="CK24" s="231"/>
      <c r="CX24" s="182" t="s">
        <v>236</v>
      </c>
      <c r="CY24" s="183"/>
      <c r="DC24" s="35"/>
    </row>
    <row r="25" spans="2:107" ht="75" customHeight="1" thickBot="1" thickTop="1">
      <c r="B25" s="77" t="s">
        <v>363</v>
      </c>
      <c r="F25" s="232" t="s">
        <v>612</v>
      </c>
      <c r="G25" s="233"/>
      <c r="T25" s="194" t="s">
        <v>605</v>
      </c>
      <c r="U25" s="195"/>
      <c r="AJ25" s="232" t="s">
        <v>618</v>
      </c>
      <c r="AK25" s="233"/>
      <c r="AX25" s="194" t="s">
        <v>610</v>
      </c>
      <c r="AY25" s="195"/>
      <c r="BF25" s="232" t="s">
        <v>615</v>
      </c>
      <c r="BG25" s="233"/>
      <c r="BT25" s="194" t="s">
        <v>607</v>
      </c>
      <c r="BU25" s="195"/>
      <c r="CJ25" s="232" t="s">
        <v>620</v>
      </c>
      <c r="CK25" s="233"/>
      <c r="CX25" s="194" t="s">
        <v>609</v>
      </c>
      <c r="CY25" s="195"/>
      <c r="DC25" s="77" t="s">
        <v>363</v>
      </c>
    </row>
    <row r="26" spans="2:107" ht="18" customHeight="1" thickBot="1" thickTop="1">
      <c r="B26" s="35"/>
      <c r="F26" s="230" t="s">
        <v>360</v>
      </c>
      <c r="G26" s="231"/>
      <c r="T26" s="182" t="s">
        <v>360</v>
      </c>
      <c r="U26" s="183"/>
      <c r="AJ26" s="230" t="s">
        <v>364</v>
      </c>
      <c r="AK26" s="231"/>
      <c r="AX26" s="182" t="s">
        <v>364</v>
      </c>
      <c r="AY26" s="183"/>
      <c r="BF26" s="230" t="s">
        <v>358</v>
      </c>
      <c r="BG26" s="231"/>
      <c r="BT26" s="182" t="s">
        <v>358</v>
      </c>
      <c r="BU26" s="183"/>
      <c r="CJ26" s="230" t="s">
        <v>359</v>
      </c>
      <c r="CK26" s="231"/>
      <c r="CX26" s="182" t="s">
        <v>359</v>
      </c>
      <c r="CY26" s="183"/>
      <c r="DC26" s="35"/>
    </row>
    <row r="27" spans="2:107" ht="18" customHeight="1" thickBot="1" thickTop="1">
      <c r="B27" s="35"/>
      <c r="F27" s="174"/>
      <c r="G27" s="150"/>
      <c r="H27" s="57"/>
      <c r="I27" s="57"/>
      <c r="N27" s="56"/>
      <c r="O27" s="57"/>
      <c r="P27" s="57"/>
      <c r="R27" s="175"/>
      <c r="S27" s="176"/>
      <c r="T27" s="162"/>
      <c r="U27" s="150"/>
      <c r="V27" s="57"/>
      <c r="W27" s="57"/>
      <c r="AJ27" s="57"/>
      <c r="AK27" s="177"/>
      <c r="AL27" s="176"/>
      <c r="AM27" s="176"/>
      <c r="AX27" s="174"/>
      <c r="AY27" s="150"/>
      <c r="BF27" s="174"/>
      <c r="BG27" s="150"/>
      <c r="BT27" s="57"/>
      <c r="BU27" s="177"/>
      <c r="BV27" s="176"/>
      <c r="BW27" s="176"/>
      <c r="CH27" s="161"/>
      <c r="CI27" s="161"/>
      <c r="CJ27" s="162"/>
      <c r="CK27" s="150"/>
      <c r="CL27" s="57"/>
      <c r="CM27" s="57"/>
      <c r="CX27" s="57"/>
      <c r="CY27" s="159"/>
      <c r="DC27" s="35"/>
    </row>
    <row r="28" spans="2:107" ht="18" customHeight="1" thickBot="1" thickTop="1">
      <c r="B28" s="35"/>
      <c r="E28" s="145"/>
      <c r="G28" s="54"/>
      <c r="H28" s="55"/>
      <c r="Q28" s="145"/>
      <c r="U28" s="59"/>
      <c r="V28" s="59"/>
      <c r="W28" s="59"/>
      <c r="X28" s="55"/>
      <c r="AG28" s="53"/>
      <c r="AH28" s="54"/>
      <c r="AI28" s="54"/>
      <c r="AJ28" s="54"/>
      <c r="AK28" s="57"/>
      <c r="AN28" s="146"/>
      <c r="AW28" s="145"/>
      <c r="AY28" s="54"/>
      <c r="AZ28" s="55"/>
      <c r="BE28" s="145"/>
      <c r="BG28" s="60"/>
      <c r="BH28" s="55"/>
      <c r="BQ28" s="53"/>
      <c r="BR28" s="54"/>
      <c r="BS28" s="54"/>
      <c r="BT28" s="59"/>
      <c r="BU28" s="57"/>
      <c r="BV28" s="57"/>
      <c r="BW28" s="57"/>
      <c r="BX28" s="146"/>
      <c r="CG28" s="145"/>
      <c r="CJ28" s="57"/>
      <c r="CK28" s="59"/>
      <c r="CL28" s="59"/>
      <c r="CM28" s="59"/>
      <c r="CN28" s="55"/>
      <c r="CW28" s="53"/>
      <c r="CX28" s="59"/>
      <c r="CY28" s="57"/>
      <c r="CZ28" s="146"/>
      <c r="DC28" s="35"/>
    </row>
    <row r="29" spans="2:107" ht="18" customHeight="1" thickBot="1" thickTop="1">
      <c r="B29" s="35"/>
      <c r="D29" s="184" t="s">
        <v>64</v>
      </c>
      <c r="E29" s="185"/>
      <c r="H29" s="230" t="s">
        <v>65</v>
      </c>
      <c r="I29" s="231"/>
      <c r="P29" s="184" t="s">
        <v>64</v>
      </c>
      <c r="Q29" s="185"/>
      <c r="X29" s="230" t="s">
        <v>65</v>
      </c>
      <c r="Y29" s="231"/>
      <c r="AF29" s="230" t="s">
        <v>65</v>
      </c>
      <c r="AG29" s="231"/>
      <c r="AN29" s="184" t="s">
        <v>64</v>
      </c>
      <c r="AO29" s="185"/>
      <c r="AV29" s="184" t="s">
        <v>64</v>
      </c>
      <c r="AW29" s="185"/>
      <c r="AZ29" s="230" t="s">
        <v>65</v>
      </c>
      <c r="BA29" s="231"/>
      <c r="BD29" s="184" t="s">
        <v>64</v>
      </c>
      <c r="BE29" s="185"/>
      <c r="BH29" s="230" t="s">
        <v>65</v>
      </c>
      <c r="BI29" s="231"/>
      <c r="BP29" s="230" t="s">
        <v>65</v>
      </c>
      <c r="BQ29" s="231"/>
      <c r="BX29" s="184" t="s">
        <v>64</v>
      </c>
      <c r="BY29" s="185"/>
      <c r="CF29" s="184" t="s">
        <v>64</v>
      </c>
      <c r="CG29" s="185"/>
      <c r="CN29" s="230" t="s">
        <v>65</v>
      </c>
      <c r="CO29" s="231"/>
      <c r="CV29" s="230" t="s">
        <v>65</v>
      </c>
      <c r="CW29" s="231"/>
      <c r="CZ29" s="184" t="s">
        <v>64</v>
      </c>
      <c r="DA29" s="185"/>
      <c r="DB29" s="74"/>
      <c r="DC29" s="35"/>
    </row>
    <row r="30" spans="2:107" ht="18" customHeight="1" thickBot="1" thickTop="1">
      <c r="B30" s="35"/>
      <c r="D30" s="197">
        <v>155</v>
      </c>
      <c r="E30" s="181"/>
      <c r="H30" s="246">
        <v>154</v>
      </c>
      <c r="I30" s="246"/>
      <c r="P30" s="197">
        <v>159</v>
      </c>
      <c r="Q30" s="181"/>
      <c r="X30" s="246">
        <v>151</v>
      </c>
      <c r="Y30" s="246"/>
      <c r="AF30" s="246">
        <v>152</v>
      </c>
      <c r="AG30" s="246"/>
      <c r="AN30" s="197">
        <v>159</v>
      </c>
      <c r="AO30" s="181"/>
      <c r="AV30" s="197">
        <v>162</v>
      </c>
      <c r="AW30" s="181"/>
      <c r="AZ30" s="246">
        <v>156</v>
      </c>
      <c r="BA30" s="246"/>
      <c r="BD30" s="197">
        <v>158</v>
      </c>
      <c r="BE30" s="181"/>
      <c r="BH30" s="246">
        <v>151</v>
      </c>
      <c r="BI30" s="246"/>
      <c r="BP30" s="246">
        <v>151</v>
      </c>
      <c r="BQ30" s="246"/>
      <c r="BX30" s="197">
        <v>160</v>
      </c>
      <c r="BY30" s="181"/>
      <c r="CF30" s="197">
        <v>163</v>
      </c>
      <c r="CG30" s="181"/>
      <c r="CN30" s="246">
        <v>159</v>
      </c>
      <c r="CO30" s="246"/>
      <c r="CV30" s="246">
        <v>151</v>
      </c>
      <c r="CW30" s="246"/>
      <c r="CZ30" s="197">
        <v>156</v>
      </c>
      <c r="DA30" s="181"/>
      <c r="DB30" s="74"/>
      <c r="DC30" s="35"/>
    </row>
    <row r="31" spans="2:113" ht="18" customHeight="1" thickBot="1" thickTop="1">
      <c r="B31" s="35"/>
      <c r="D31" s="182" t="s">
        <v>54</v>
      </c>
      <c r="E31" s="183"/>
      <c r="F31" s="57"/>
      <c r="H31" s="246" t="s">
        <v>682</v>
      </c>
      <c r="I31" s="246"/>
      <c r="L31" s="57"/>
      <c r="M31" s="57"/>
      <c r="N31" s="56"/>
      <c r="O31" s="56"/>
      <c r="P31" s="182" t="s">
        <v>232</v>
      </c>
      <c r="Q31" s="183"/>
      <c r="R31" s="57"/>
      <c r="S31" s="57"/>
      <c r="W31" s="56"/>
      <c r="X31" s="246" t="s">
        <v>43</v>
      </c>
      <c r="Y31" s="246"/>
      <c r="AF31" s="246" t="s">
        <v>238</v>
      </c>
      <c r="AG31" s="246"/>
      <c r="AH31" s="57"/>
      <c r="AI31" s="57"/>
      <c r="AL31" s="57"/>
      <c r="AN31" s="182" t="s">
        <v>239</v>
      </c>
      <c r="AO31" s="183"/>
      <c r="AV31" s="182" t="s">
        <v>241</v>
      </c>
      <c r="AW31" s="183"/>
      <c r="AY31" s="57"/>
      <c r="AZ31" s="246" t="s">
        <v>240</v>
      </c>
      <c r="BA31" s="246"/>
      <c r="BD31" s="182" t="s">
        <v>234</v>
      </c>
      <c r="BE31" s="183"/>
      <c r="BH31" s="246" t="s">
        <v>683</v>
      </c>
      <c r="BI31" s="246"/>
      <c r="BP31" s="246" t="s">
        <v>51</v>
      </c>
      <c r="BQ31" s="246"/>
      <c r="BR31" s="57"/>
      <c r="BS31" s="57"/>
      <c r="BW31" s="56"/>
      <c r="BX31" s="182" t="s">
        <v>235</v>
      </c>
      <c r="BY31" s="183"/>
      <c r="CF31" s="182" t="s">
        <v>233</v>
      </c>
      <c r="CG31" s="183"/>
      <c r="CH31" s="57"/>
      <c r="CI31" s="57"/>
      <c r="CM31" s="56"/>
      <c r="CN31" s="246" t="s">
        <v>52</v>
      </c>
      <c r="CO31" s="246"/>
      <c r="CV31" s="246" t="s">
        <v>231</v>
      </c>
      <c r="CW31" s="246"/>
      <c r="CZ31" s="182" t="s">
        <v>236</v>
      </c>
      <c r="DA31" s="183"/>
      <c r="DB31" s="74"/>
      <c r="DC31" s="35"/>
      <c r="DI31" s="51">
        <v>3</v>
      </c>
    </row>
    <row r="32" spans="2:113" ht="75" customHeight="1" thickBot="1" thickTop="1">
      <c r="B32" s="77" t="s">
        <v>361</v>
      </c>
      <c r="D32" s="194" t="s">
        <v>612</v>
      </c>
      <c r="E32" s="195"/>
      <c r="F32" s="57"/>
      <c r="H32" s="232" t="s">
        <v>625</v>
      </c>
      <c r="I32" s="233"/>
      <c r="L32" s="57"/>
      <c r="M32" s="57"/>
      <c r="N32" s="56"/>
      <c r="O32" s="56"/>
      <c r="P32" s="194" t="s">
        <v>605</v>
      </c>
      <c r="Q32" s="195"/>
      <c r="R32" s="57"/>
      <c r="S32" s="57"/>
      <c r="W32" s="56"/>
      <c r="X32" s="232" t="s">
        <v>630</v>
      </c>
      <c r="Y32" s="233"/>
      <c r="AF32" s="232" t="s">
        <v>627</v>
      </c>
      <c r="AG32" s="233"/>
      <c r="AH32" s="57"/>
      <c r="AI32" s="57"/>
      <c r="AL32" s="57"/>
      <c r="AN32" s="194" t="s">
        <v>618</v>
      </c>
      <c r="AO32" s="195"/>
      <c r="AV32" s="194" t="s">
        <v>610</v>
      </c>
      <c r="AW32" s="195"/>
      <c r="AY32" s="57"/>
      <c r="AZ32" s="232" t="s">
        <v>623</v>
      </c>
      <c r="BA32" s="233"/>
      <c r="BD32" s="194" t="s">
        <v>615</v>
      </c>
      <c r="BE32" s="195"/>
      <c r="BH32" s="232" t="s">
        <v>632</v>
      </c>
      <c r="BI32" s="233"/>
      <c r="BP32" s="232" t="s">
        <v>633</v>
      </c>
      <c r="BQ32" s="233"/>
      <c r="BR32" s="57"/>
      <c r="BS32" s="57"/>
      <c r="BW32" s="56"/>
      <c r="BX32" s="194" t="s">
        <v>607</v>
      </c>
      <c r="BY32" s="195"/>
      <c r="CF32" s="194" t="s">
        <v>620</v>
      </c>
      <c r="CG32" s="195"/>
      <c r="CH32" s="57"/>
      <c r="CI32" s="57"/>
      <c r="CM32" s="56"/>
      <c r="CN32" s="232" t="s">
        <v>622</v>
      </c>
      <c r="CO32" s="233"/>
      <c r="CV32" s="232" t="s">
        <v>629</v>
      </c>
      <c r="CW32" s="233"/>
      <c r="CZ32" s="194" t="s">
        <v>609</v>
      </c>
      <c r="DA32" s="195"/>
      <c r="DB32" s="62"/>
      <c r="DC32" s="77" t="s">
        <v>361</v>
      </c>
      <c r="DI32" s="51">
        <v>4</v>
      </c>
    </row>
    <row r="33" spans="2:107" ht="18" customHeight="1" thickBot="1" thickTop="1">
      <c r="B33" s="35"/>
      <c r="D33" s="182" t="s">
        <v>364</v>
      </c>
      <c r="E33" s="183"/>
      <c r="F33" s="57"/>
      <c r="H33" s="230" t="s">
        <v>364</v>
      </c>
      <c r="I33" s="231"/>
      <c r="L33" s="57"/>
      <c r="M33" s="57"/>
      <c r="N33" s="56"/>
      <c r="O33" s="56"/>
      <c r="P33" s="182" t="s">
        <v>365</v>
      </c>
      <c r="Q33" s="183"/>
      <c r="R33" s="57"/>
      <c r="S33" s="57"/>
      <c r="W33" s="56"/>
      <c r="X33" s="230" t="s">
        <v>365</v>
      </c>
      <c r="Y33" s="231"/>
      <c r="AF33" s="230" t="s">
        <v>366</v>
      </c>
      <c r="AG33" s="231"/>
      <c r="AH33" s="57"/>
      <c r="AI33" s="57"/>
      <c r="AL33" s="57"/>
      <c r="AN33" s="182" t="s">
        <v>366</v>
      </c>
      <c r="AO33" s="183"/>
      <c r="AV33" s="182" t="s">
        <v>367</v>
      </c>
      <c r="AW33" s="183"/>
      <c r="AY33" s="57"/>
      <c r="AZ33" s="230" t="s">
        <v>367</v>
      </c>
      <c r="BA33" s="231"/>
      <c r="BD33" s="182" t="s">
        <v>368</v>
      </c>
      <c r="BE33" s="183"/>
      <c r="BH33" s="230" t="s">
        <v>368</v>
      </c>
      <c r="BI33" s="231"/>
      <c r="BP33" s="230" t="s">
        <v>369</v>
      </c>
      <c r="BQ33" s="231"/>
      <c r="BR33" s="57"/>
      <c r="BS33" s="57"/>
      <c r="BW33" s="56"/>
      <c r="BX33" s="182" t="s">
        <v>369</v>
      </c>
      <c r="BY33" s="183"/>
      <c r="CF33" s="182" t="s">
        <v>370</v>
      </c>
      <c r="CG33" s="183"/>
      <c r="CH33" s="57"/>
      <c r="CI33" s="57"/>
      <c r="CM33" s="56"/>
      <c r="CN33" s="230" t="s">
        <v>370</v>
      </c>
      <c r="CO33" s="231"/>
      <c r="CV33" s="230" t="s">
        <v>371</v>
      </c>
      <c r="CW33" s="231"/>
      <c r="CZ33" s="182" t="s">
        <v>371</v>
      </c>
      <c r="DA33" s="183"/>
      <c r="DB33" s="74"/>
      <c r="DC33" s="35"/>
    </row>
    <row r="34" spans="2:107" ht="18" customHeight="1" thickBot="1" thickTop="1">
      <c r="B34" s="35"/>
      <c r="D34" s="238" t="s">
        <v>394</v>
      </c>
      <c r="E34" s="238"/>
      <c r="H34" s="163"/>
      <c r="I34" s="63"/>
      <c r="Q34" s="152"/>
      <c r="Y34" s="152"/>
      <c r="AF34" s="163"/>
      <c r="AG34" s="63"/>
      <c r="AN34" s="155"/>
      <c r="AO34" s="63"/>
      <c r="AV34" s="155"/>
      <c r="AW34" s="63"/>
      <c r="AZ34" s="238" t="s">
        <v>410</v>
      </c>
      <c r="BA34" s="238"/>
      <c r="BD34" s="238" t="s">
        <v>353</v>
      </c>
      <c r="BE34" s="238"/>
      <c r="BH34" s="163"/>
      <c r="BI34" s="63"/>
      <c r="BP34" s="163"/>
      <c r="BQ34" s="63"/>
      <c r="BY34" s="152"/>
      <c r="CF34" s="155"/>
      <c r="CG34" s="52"/>
      <c r="CO34" s="152"/>
      <c r="CV34" s="163"/>
      <c r="CW34" s="63"/>
      <c r="CZ34" s="238" t="s">
        <v>427</v>
      </c>
      <c r="DA34" s="238"/>
      <c r="DC34" s="35"/>
    </row>
    <row r="35" spans="2:107" ht="18" customHeight="1" thickBot="1" thickTop="1">
      <c r="B35" s="35"/>
      <c r="D35" s="239"/>
      <c r="E35" s="239"/>
      <c r="G35" s="145"/>
      <c r="I35" s="54"/>
      <c r="J35" s="55"/>
      <c r="O35" s="53"/>
      <c r="P35" s="54"/>
      <c r="R35" s="146"/>
      <c r="W35" s="53"/>
      <c r="X35" s="54"/>
      <c r="Z35" s="146"/>
      <c r="AE35" s="145"/>
      <c r="AG35" s="54"/>
      <c r="AH35" s="55"/>
      <c r="AM35" s="145"/>
      <c r="AO35" s="54"/>
      <c r="AP35" s="55"/>
      <c r="AU35" s="145"/>
      <c r="AW35" s="54"/>
      <c r="AX35" s="55"/>
      <c r="AZ35" s="239"/>
      <c r="BA35" s="239"/>
      <c r="BD35" s="239"/>
      <c r="BE35" s="239"/>
      <c r="BG35" s="145"/>
      <c r="BI35" s="54"/>
      <c r="BJ35" s="55"/>
      <c r="BO35" s="145"/>
      <c r="BQ35" s="54"/>
      <c r="BR35" s="55"/>
      <c r="BW35" s="53"/>
      <c r="BX35" s="54"/>
      <c r="BZ35" s="146"/>
      <c r="CE35" s="145"/>
      <c r="CG35" s="54"/>
      <c r="CH35" s="55"/>
      <c r="CM35" s="53"/>
      <c r="CN35" s="54"/>
      <c r="CP35" s="146"/>
      <c r="CU35" s="145"/>
      <c r="CW35" s="54"/>
      <c r="CX35" s="55"/>
      <c r="CZ35" s="239"/>
      <c r="DA35" s="239"/>
      <c r="DC35" s="35"/>
    </row>
    <row r="36" spans="2:107" ht="18" customHeight="1" thickBot="1" thickTop="1">
      <c r="B36" s="35"/>
      <c r="F36" s="184" t="s">
        <v>64</v>
      </c>
      <c r="G36" s="185"/>
      <c r="H36" s="57"/>
      <c r="J36" s="230" t="s">
        <v>65</v>
      </c>
      <c r="K36" s="231"/>
      <c r="N36" s="230" t="s">
        <v>65</v>
      </c>
      <c r="O36" s="231"/>
      <c r="P36" s="57"/>
      <c r="R36" s="184" t="s">
        <v>64</v>
      </c>
      <c r="S36" s="185"/>
      <c r="V36" s="230" t="s">
        <v>65</v>
      </c>
      <c r="W36" s="231"/>
      <c r="Z36" s="184" t="s">
        <v>64</v>
      </c>
      <c r="AA36" s="185"/>
      <c r="AD36" s="184" t="s">
        <v>64</v>
      </c>
      <c r="AE36" s="185"/>
      <c r="AH36" s="230" t="s">
        <v>65</v>
      </c>
      <c r="AI36" s="231"/>
      <c r="AL36" s="184" t="s">
        <v>64</v>
      </c>
      <c r="AM36" s="185"/>
      <c r="AN36" s="57"/>
      <c r="AP36" s="230" t="s">
        <v>65</v>
      </c>
      <c r="AQ36" s="231"/>
      <c r="AT36" s="184" t="s">
        <v>64</v>
      </c>
      <c r="AU36" s="185"/>
      <c r="AX36" s="230" t="s">
        <v>65</v>
      </c>
      <c r="AY36" s="231"/>
      <c r="BF36" s="184" t="s">
        <v>64</v>
      </c>
      <c r="BG36" s="185"/>
      <c r="BJ36" s="230" t="s">
        <v>65</v>
      </c>
      <c r="BK36" s="231"/>
      <c r="BN36" s="184" t="s">
        <v>64</v>
      </c>
      <c r="BO36" s="185"/>
      <c r="BR36" s="230" t="s">
        <v>65</v>
      </c>
      <c r="BS36" s="231"/>
      <c r="BV36" s="230" t="s">
        <v>65</v>
      </c>
      <c r="BW36" s="231"/>
      <c r="BZ36" s="184" t="s">
        <v>64</v>
      </c>
      <c r="CA36" s="185"/>
      <c r="CD36" s="184" t="s">
        <v>64</v>
      </c>
      <c r="CE36" s="185"/>
      <c r="CH36" s="230" t="s">
        <v>65</v>
      </c>
      <c r="CI36" s="231"/>
      <c r="CL36" s="230" t="s">
        <v>65</v>
      </c>
      <c r="CM36" s="231"/>
      <c r="CP36" s="184" t="s">
        <v>64</v>
      </c>
      <c r="CQ36" s="185"/>
      <c r="CT36" s="184" t="s">
        <v>64</v>
      </c>
      <c r="CU36" s="185"/>
      <c r="CX36" s="230" t="s">
        <v>65</v>
      </c>
      <c r="CY36" s="231"/>
      <c r="DC36" s="35"/>
    </row>
    <row r="37" spans="2:107" ht="18" customHeight="1" thickBot="1" thickTop="1">
      <c r="B37" s="35"/>
      <c r="F37" s="197">
        <v>157</v>
      </c>
      <c r="G37" s="181"/>
      <c r="H37" s="57"/>
      <c r="J37" s="246">
        <v>142</v>
      </c>
      <c r="K37" s="246"/>
      <c r="N37" s="246">
        <v>135</v>
      </c>
      <c r="O37" s="246"/>
      <c r="P37" s="57"/>
      <c r="R37" s="197">
        <v>159</v>
      </c>
      <c r="S37" s="181"/>
      <c r="V37" s="246">
        <v>136</v>
      </c>
      <c r="W37" s="246"/>
      <c r="Z37" s="197">
        <v>151</v>
      </c>
      <c r="AA37" s="181"/>
      <c r="AD37" s="197">
        <v>153</v>
      </c>
      <c r="AE37" s="181"/>
      <c r="AH37" s="246">
        <v>130</v>
      </c>
      <c r="AI37" s="246"/>
      <c r="AL37" s="197">
        <v>147</v>
      </c>
      <c r="AM37" s="181"/>
      <c r="AN37" s="57"/>
      <c r="AP37" s="246">
        <v>134</v>
      </c>
      <c r="AQ37" s="246"/>
      <c r="AT37" s="197">
        <v>146</v>
      </c>
      <c r="AU37" s="181"/>
      <c r="AX37" s="246">
        <v>142</v>
      </c>
      <c r="AY37" s="246"/>
      <c r="BF37" s="197">
        <v>151</v>
      </c>
      <c r="BG37" s="181"/>
      <c r="BJ37" s="246">
        <v>139</v>
      </c>
      <c r="BK37" s="246"/>
      <c r="BN37" s="197">
        <v>144</v>
      </c>
      <c r="BO37" s="181"/>
      <c r="BR37" s="246">
        <v>136</v>
      </c>
      <c r="BS37" s="246"/>
      <c r="BV37" s="246">
        <v>148</v>
      </c>
      <c r="BW37" s="246"/>
      <c r="BZ37" s="197">
        <v>159</v>
      </c>
      <c r="CA37" s="181"/>
      <c r="CD37" s="197">
        <v>158</v>
      </c>
      <c r="CE37" s="181"/>
      <c r="CH37" s="246">
        <v>149</v>
      </c>
      <c r="CI37" s="246"/>
      <c r="CL37" s="246">
        <v>138</v>
      </c>
      <c r="CM37" s="246"/>
      <c r="CP37" s="197">
        <v>159</v>
      </c>
      <c r="CQ37" s="181"/>
      <c r="CT37" s="197">
        <v>145</v>
      </c>
      <c r="CU37" s="181"/>
      <c r="CX37" s="246">
        <v>139</v>
      </c>
      <c r="CY37" s="246"/>
      <c r="DC37" s="35"/>
    </row>
    <row r="38" spans="2:113" ht="18" customHeight="1" thickBot="1" thickTop="1">
      <c r="B38" s="35"/>
      <c r="F38" s="182" t="s">
        <v>682</v>
      </c>
      <c r="G38" s="183"/>
      <c r="J38" s="246" t="s">
        <v>242</v>
      </c>
      <c r="K38" s="246"/>
      <c r="N38" s="246" t="s">
        <v>50</v>
      </c>
      <c r="O38" s="246"/>
      <c r="R38" s="182" t="s">
        <v>232</v>
      </c>
      <c r="S38" s="183"/>
      <c r="V38" s="246" t="s">
        <v>44</v>
      </c>
      <c r="W38" s="246"/>
      <c r="Z38" s="182" t="s">
        <v>43</v>
      </c>
      <c r="AA38" s="183"/>
      <c r="AD38" s="182" t="s">
        <v>238</v>
      </c>
      <c r="AE38" s="183"/>
      <c r="AH38" s="246" t="s">
        <v>237</v>
      </c>
      <c r="AI38" s="246"/>
      <c r="AL38" s="182" t="s">
        <v>239</v>
      </c>
      <c r="AM38" s="183"/>
      <c r="AP38" s="246" t="s">
        <v>47</v>
      </c>
      <c r="AQ38" s="246"/>
      <c r="AT38" s="182" t="s">
        <v>241</v>
      </c>
      <c r="AU38" s="183"/>
      <c r="AX38" s="246" t="s">
        <v>49</v>
      </c>
      <c r="AY38" s="246"/>
      <c r="BF38" s="182" t="s">
        <v>683</v>
      </c>
      <c r="BG38" s="183"/>
      <c r="BJ38" s="246" t="s">
        <v>45</v>
      </c>
      <c r="BK38" s="246"/>
      <c r="BN38" s="182" t="s">
        <v>51</v>
      </c>
      <c r="BO38" s="183"/>
      <c r="BR38" s="246" t="s">
        <v>48</v>
      </c>
      <c r="BS38" s="246"/>
      <c r="BV38" s="246" t="s">
        <v>684</v>
      </c>
      <c r="BW38" s="246"/>
      <c r="BZ38" s="182" t="s">
        <v>235</v>
      </c>
      <c r="CA38" s="183"/>
      <c r="CD38" s="182" t="s">
        <v>233</v>
      </c>
      <c r="CE38" s="183"/>
      <c r="CH38" s="246" t="s">
        <v>46</v>
      </c>
      <c r="CI38" s="246"/>
      <c r="CL38" s="246" t="s">
        <v>685</v>
      </c>
      <c r="CM38" s="246"/>
      <c r="CP38" s="182" t="s">
        <v>52</v>
      </c>
      <c r="CQ38" s="183"/>
      <c r="CT38" s="182" t="s">
        <v>231</v>
      </c>
      <c r="CU38" s="183"/>
      <c r="CX38" s="246" t="s">
        <v>53</v>
      </c>
      <c r="CY38" s="246"/>
      <c r="DC38" s="35"/>
      <c r="DI38" s="51">
        <v>3</v>
      </c>
    </row>
    <row r="39" spans="2:113" ht="75" customHeight="1" thickBot="1" thickTop="1">
      <c r="B39" s="77" t="s">
        <v>354</v>
      </c>
      <c r="F39" s="194" t="s">
        <v>625</v>
      </c>
      <c r="G39" s="195"/>
      <c r="J39" s="232" t="s">
        <v>642</v>
      </c>
      <c r="K39" s="233"/>
      <c r="N39" s="232" t="s">
        <v>654</v>
      </c>
      <c r="O39" s="233"/>
      <c r="R39" s="194" t="s">
        <v>605</v>
      </c>
      <c r="S39" s="195"/>
      <c r="V39" s="232" t="s">
        <v>650</v>
      </c>
      <c r="W39" s="233"/>
      <c r="Z39" s="194" t="s">
        <v>630</v>
      </c>
      <c r="AA39" s="195"/>
      <c r="AD39" s="194" t="s">
        <v>627</v>
      </c>
      <c r="AE39" s="195"/>
      <c r="AH39" s="232" t="s">
        <v>658</v>
      </c>
      <c r="AI39" s="233"/>
      <c r="AL39" s="194" t="s">
        <v>618</v>
      </c>
      <c r="AM39" s="195"/>
      <c r="AP39" s="232" t="s">
        <v>656</v>
      </c>
      <c r="AQ39" s="233"/>
      <c r="AT39" s="194" t="s">
        <v>610</v>
      </c>
      <c r="AU39" s="195"/>
      <c r="AX39" s="232" t="s">
        <v>640</v>
      </c>
      <c r="AY39" s="233"/>
      <c r="BF39" s="194" t="s">
        <v>632</v>
      </c>
      <c r="BG39" s="195"/>
      <c r="BJ39" s="232" t="s">
        <v>644</v>
      </c>
      <c r="BK39" s="233"/>
      <c r="BN39" s="194" t="s">
        <v>633</v>
      </c>
      <c r="BO39" s="195"/>
      <c r="BR39" s="232" t="s">
        <v>652</v>
      </c>
      <c r="BS39" s="233"/>
      <c r="BV39" s="232" t="s">
        <v>637</v>
      </c>
      <c r="BW39" s="233"/>
      <c r="BZ39" s="194" t="s">
        <v>607</v>
      </c>
      <c r="CA39" s="195"/>
      <c r="CD39" s="194" t="s">
        <v>620</v>
      </c>
      <c r="CE39" s="195"/>
      <c r="CH39" s="232" t="s">
        <v>635</v>
      </c>
      <c r="CI39" s="233"/>
      <c r="CL39" s="232" t="s">
        <v>648</v>
      </c>
      <c r="CM39" s="233"/>
      <c r="CP39" s="194" t="s">
        <v>622</v>
      </c>
      <c r="CQ39" s="195"/>
      <c r="CT39" s="194" t="s">
        <v>629</v>
      </c>
      <c r="CU39" s="195"/>
      <c r="CX39" s="232" t="s">
        <v>646</v>
      </c>
      <c r="CY39" s="233"/>
      <c r="DC39" s="77" t="s">
        <v>354</v>
      </c>
      <c r="DI39" s="51">
        <v>4</v>
      </c>
    </row>
    <row r="40" spans="6:103" ht="18" customHeight="1" thickBot="1" thickTop="1">
      <c r="F40" s="182" t="s">
        <v>364</v>
      </c>
      <c r="G40" s="183"/>
      <c r="J40" s="230" t="s">
        <v>364</v>
      </c>
      <c r="K40" s="231"/>
      <c r="N40" s="230" t="s">
        <v>365</v>
      </c>
      <c r="O40" s="231"/>
      <c r="R40" s="182" t="s">
        <v>365</v>
      </c>
      <c r="S40" s="183"/>
      <c r="V40" s="230" t="s">
        <v>366</v>
      </c>
      <c r="W40" s="231"/>
      <c r="Z40" s="182" t="s">
        <v>366</v>
      </c>
      <c r="AA40" s="183"/>
      <c r="AD40" s="182" t="s">
        <v>367</v>
      </c>
      <c r="AE40" s="183"/>
      <c r="AH40" s="230" t="s">
        <v>367</v>
      </c>
      <c r="AI40" s="231"/>
      <c r="AL40" s="182" t="s">
        <v>368</v>
      </c>
      <c r="AM40" s="183"/>
      <c r="AP40" s="230" t="s">
        <v>368</v>
      </c>
      <c r="AQ40" s="231"/>
      <c r="AT40" s="182" t="s">
        <v>369</v>
      </c>
      <c r="AU40" s="183"/>
      <c r="AX40" s="230" t="s">
        <v>369</v>
      </c>
      <c r="AY40" s="231"/>
      <c r="BF40" s="182" t="s">
        <v>370</v>
      </c>
      <c r="BG40" s="183"/>
      <c r="BJ40" s="230" t="s">
        <v>370</v>
      </c>
      <c r="BK40" s="231"/>
      <c r="BN40" s="182" t="s">
        <v>371</v>
      </c>
      <c r="BO40" s="183"/>
      <c r="BR40" s="230" t="s">
        <v>371</v>
      </c>
      <c r="BS40" s="231"/>
      <c r="BV40" s="230" t="s">
        <v>372</v>
      </c>
      <c r="BW40" s="231"/>
      <c r="BZ40" s="182" t="s">
        <v>372</v>
      </c>
      <c r="CA40" s="183"/>
      <c r="CD40" s="182" t="s">
        <v>373</v>
      </c>
      <c r="CE40" s="183"/>
      <c r="CH40" s="230" t="s">
        <v>373</v>
      </c>
      <c r="CI40" s="231"/>
      <c r="CL40" s="230" t="s">
        <v>374</v>
      </c>
      <c r="CM40" s="231"/>
      <c r="CP40" s="182" t="s">
        <v>374</v>
      </c>
      <c r="CQ40" s="183"/>
      <c r="CT40" s="182" t="s">
        <v>375</v>
      </c>
      <c r="CU40" s="183"/>
      <c r="CX40" s="230" t="s">
        <v>375</v>
      </c>
      <c r="CY40" s="231"/>
    </row>
    <row r="41" spans="6:103" ht="12.75" thickTop="1">
      <c r="F41" s="238" t="s">
        <v>397</v>
      </c>
      <c r="G41" s="238"/>
      <c r="J41" s="238" t="s">
        <v>398</v>
      </c>
      <c r="K41" s="238"/>
      <c r="N41" s="238" t="s">
        <v>399</v>
      </c>
      <c r="O41" s="238"/>
      <c r="R41" s="238" t="s">
        <v>400</v>
      </c>
      <c r="S41" s="238"/>
      <c r="V41" s="238" t="s">
        <v>401</v>
      </c>
      <c r="W41" s="238"/>
      <c r="Z41" s="238" t="s">
        <v>402</v>
      </c>
      <c r="AA41" s="238"/>
      <c r="AD41" s="238" t="s">
        <v>403</v>
      </c>
      <c r="AE41" s="238"/>
      <c r="AH41" s="238" t="s">
        <v>404</v>
      </c>
      <c r="AI41" s="238"/>
      <c r="AL41" s="238" t="s">
        <v>405</v>
      </c>
      <c r="AM41" s="238"/>
      <c r="AP41" s="238" t="s">
        <v>406</v>
      </c>
      <c r="AQ41" s="238"/>
      <c r="AT41" s="238" t="s">
        <v>407</v>
      </c>
      <c r="AU41" s="238"/>
      <c r="AX41" s="238" t="s">
        <v>408</v>
      </c>
      <c r="AY41" s="238"/>
      <c r="BF41" s="238" t="s">
        <v>413</v>
      </c>
      <c r="BG41" s="238"/>
      <c r="BJ41" s="238" t="s">
        <v>414</v>
      </c>
      <c r="BK41" s="238"/>
      <c r="BN41" s="238" t="s">
        <v>415</v>
      </c>
      <c r="BO41" s="238"/>
      <c r="BR41" s="238" t="s">
        <v>416</v>
      </c>
      <c r="BS41" s="238"/>
      <c r="BV41" s="238" t="s">
        <v>417</v>
      </c>
      <c r="BW41" s="238"/>
      <c r="BZ41" s="238" t="s">
        <v>418</v>
      </c>
      <c r="CA41" s="238"/>
      <c r="CD41" s="238" t="s">
        <v>419</v>
      </c>
      <c r="CE41" s="238"/>
      <c r="CH41" s="238" t="s">
        <v>420</v>
      </c>
      <c r="CI41" s="238"/>
      <c r="CL41" s="238" t="s">
        <v>421</v>
      </c>
      <c r="CM41" s="238"/>
      <c r="CP41" s="238" t="s">
        <v>422</v>
      </c>
      <c r="CQ41" s="238"/>
      <c r="CT41" s="238" t="s">
        <v>423</v>
      </c>
      <c r="CU41" s="238"/>
      <c r="CX41" s="238" t="s">
        <v>424</v>
      </c>
      <c r="CY41" s="238"/>
    </row>
    <row r="42" spans="6:103" ht="12">
      <c r="F42" s="239"/>
      <c r="G42" s="239"/>
      <c r="J42" s="239"/>
      <c r="K42" s="239"/>
      <c r="N42" s="239"/>
      <c r="O42" s="239"/>
      <c r="R42" s="239"/>
      <c r="S42" s="239"/>
      <c r="V42" s="239"/>
      <c r="W42" s="239"/>
      <c r="Z42" s="239"/>
      <c r="AA42" s="239"/>
      <c r="AD42" s="239"/>
      <c r="AE42" s="239"/>
      <c r="AH42" s="239"/>
      <c r="AI42" s="239"/>
      <c r="AL42" s="239"/>
      <c r="AM42" s="239"/>
      <c r="AP42" s="239"/>
      <c r="AQ42" s="239"/>
      <c r="AT42" s="239"/>
      <c r="AU42" s="239"/>
      <c r="AX42" s="239"/>
      <c r="AY42" s="239"/>
      <c r="BF42" s="239"/>
      <c r="BG42" s="239"/>
      <c r="BJ42" s="239"/>
      <c r="BK42" s="239"/>
      <c r="BN42" s="239"/>
      <c r="BO42" s="239"/>
      <c r="BR42" s="239"/>
      <c r="BS42" s="239"/>
      <c r="BV42" s="239"/>
      <c r="BW42" s="239"/>
      <c r="BZ42" s="239"/>
      <c r="CA42" s="239"/>
      <c r="CD42" s="239"/>
      <c r="CE42" s="239"/>
      <c r="CH42" s="239"/>
      <c r="CI42" s="239"/>
      <c r="CL42" s="239"/>
      <c r="CM42" s="239"/>
      <c r="CP42" s="239"/>
      <c r="CQ42" s="239"/>
      <c r="CT42" s="239"/>
      <c r="CU42" s="239"/>
      <c r="CX42" s="239"/>
      <c r="CY42" s="239"/>
    </row>
  </sheetData>
  <mergeCells count="315">
    <mergeCell ref="F39:G39"/>
    <mergeCell ref="J39:K39"/>
    <mergeCell ref="F36:G36"/>
    <mergeCell ref="J36:K36"/>
    <mergeCell ref="F37:G37"/>
    <mergeCell ref="J37:K37"/>
    <mergeCell ref="R38:S38"/>
    <mergeCell ref="N39:O39"/>
    <mergeCell ref="R39:S39"/>
    <mergeCell ref="N36:O36"/>
    <mergeCell ref="R36:S36"/>
    <mergeCell ref="N37:O37"/>
    <mergeCell ref="R37:S37"/>
    <mergeCell ref="V36:W36"/>
    <mergeCell ref="Z36:AA36"/>
    <mergeCell ref="V37:W37"/>
    <mergeCell ref="Z37:AA37"/>
    <mergeCell ref="V38:W38"/>
    <mergeCell ref="Z38:AA38"/>
    <mergeCell ref="V39:W39"/>
    <mergeCell ref="Z39:AA39"/>
    <mergeCell ref="AD36:AE36"/>
    <mergeCell ref="AH36:AI36"/>
    <mergeCell ref="AD37:AE37"/>
    <mergeCell ref="AH37:AI37"/>
    <mergeCell ref="AD38:AE38"/>
    <mergeCell ref="AH38:AI38"/>
    <mergeCell ref="AD39:AE39"/>
    <mergeCell ref="AH39:AI39"/>
    <mergeCell ref="AL36:AM36"/>
    <mergeCell ref="AP36:AQ36"/>
    <mergeCell ref="AL37:AM37"/>
    <mergeCell ref="AP37:AQ37"/>
    <mergeCell ref="AL38:AM38"/>
    <mergeCell ref="AP38:AQ38"/>
    <mergeCell ref="AL39:AM39"/>
    <mergeCell ref="AP39:AQ39"/>
    <mergeCell ref="AT36:AU36"/>
    <mergeCell ref="AX36:AY36"/>
    <mergeCell ref="AT37:AU37"/>
    <mergeCell ref="AX37:AY37"/>
    <mergeCell ref="AT38:AU38"/>
    <mergeCell ref="AX38:AY38"/>
    <mergeCell ref="AT39:AU39"/>
    <mergeCell ref="AX39:AY39"/>
    <mergeCell ref="BJ38:BK38"/>
    <mergeCell ref="BF39:BG39"/>
    <mergeCell ref="BJ39:BK39"/>
    <mergeCell ref="BF36:BG36"/>
    <mergeCell ref="BJ36:BK36"/>
    <mergeCell ref="BF37:BG37"/>
    <mergeCell ref="BJ37:BK37"/>
    <mergeCell ref="BN36:BO36"/>
    <mergeCell ref="BR36:BS36"/>
    <mergeCell ref="BN37:BO37"/>
    <mergeCell ref="BR37:BS37"/>
    <mergeCell ref="BN38:BO38"/>
    <mergeCell ref="BR38:BS38"/>
    <mergeCell ref="BN39:BO39"/>
    <mergeCell ref="BR39:BS39"/>
    <mergeCell ref="BV36:BW36"/>
    <mergeCell ref="BZ36:CA36"/>
    <mergeCell ref="BV37:BW37"/>
    <mergeCell ref="BZ37:CA37"/>
    <mergeCell ref="BV38:BW38"/>
    <mergeCell ref="BZ38:CA38"/>
    <mergeCell ref="BV39:BW39"/>
    <mergeCell ref="BZ39:CA39"/>
    <mergeCell ref="CD36:CE36"/>
    <mergeCell ref="CH36:CI36"/>
    <mergeCell ref="CD37:CE37"/>
    <mergeCell ref="CH37:CI37"/>
    <mergeCell ref="CD38:CE38"/>
    <mergeCell ref="CH38:CI38"/>
    <mergeCell ref="CD39:CE39"/>
    <mergeCell ref="CH39:CI39"/>
    <mergeCell ref="CL36:CM36"/>
    <mergeCell ref="CP36:CQ36"/>
    <mergeCell ref="CL37:CM37"/>
    <mergeCell ref="CP37:CQ37"/>
    <mergeCell ref="CL38:CM38"/>
    <mergeCell ref="CP38:CQ38"/>
    <mergeCell ref="CL39:CM39"/>
    <mergeCell ref="CP39:CQ39"/>
    <mergeCell ref="CT36:CU36"/>
    <mergeCell ref="CX36:CY36"/>
    <mergeCell ref="CT37:CU37"/>
    <mergeCell ref="CX37:CY37"/>
    <mergeCell ref="D29:E29"/>
    <mergeCell ref="D30:E30"/>
    <mergeCell ref="D31:E31"/>
    <mergeCell ref="D32:E32"/>
    <mergeCell ref="H29:I29"/>
    <mergeCell ref="H30:I30"/>
    <mergeCell ref="H31:I31"/>
    <mergeCell ref="H32:I32"/>
    <mergeCell ref="P29:Q29"/>
    <mergeCell ref="X29:Y29"/>
    <mergeCell ref="P30:Q30"/>
    <mergeCell ref="X30:Y30"/>
    <mergeCell ref="P31:Q31"/>
    <mergeCell ref="X31:Y31"/>
    <mergeCell ref="P32:Q32"/>
    <mergeCell ref="X32:Y32"/>
    <mergeCell ref="AF29:AG29"/>
    <mergeCell ref="AN29:AO29"/>
    <mergeCell ref="AF30:AG30"/>
    <mergeCell ref="AN30:AO30"/>
    <mergeCell ref="AF31:AG31"/>
    <mergeCell ref="AN31:AO31"/>
    <mergeCell ref="AF32:AG32"/>
    <mergeCell ref="AN32:AO32"/>
    <mergeCell ref="AV29:AW29"/>
    <mergeCell ref="AZ29:BA29"/>
    <mergeCell ref="AV30:AW30"/>
    <mergeCell ref="AZ30:BA30"/>
    <mergeCell ref="AV31:AW31"/>
    <mergeCell ref="AZ31:BA31"/>
    <mergeCell ref="AV32:AW32"/>
    <mergeCell ref="AZ32:BA32"/>
    <mergeCell ref="BD29:BE29"/>
    <mergeCell ref="BH29:BI29"/>
    <mergeCell ref="BD30:BE30"/>
    <mergeCell ref="BH30:BI30"/>
    <mergeCell ref="BD31:BE31"/>
    <mergeCell ref="BH31:BI31"/>
    <mergeCell ref="BD32:BE32"/>
    <mergeCell ref="BH32:BI32"/>
    <mergeCell ref="BP29:BQ29"/>
    <mergeCell ref="BX29:BY29"/>
    <mergeCell ref="BP30:BQ30"/>
    <mergeCell ref="BX30:BY30"/>
    <mergeCell ref="BP31:BQ31"/>
    <mergeCell ref="BX31:BY31"/>
    <mergeCell ref="BP32:BQ32"/>
    <mergeCell ref="BX32:BY32"/>
    <mergeCell ref="CF29:CG29"/>
    <mergeCell ref="CN29:CO29"/>
    <mergeCell ref="CF30:CG30"/>
    <mergeCell ref="CN30:CO30"/>
    <mergeCell ref="CF31:CG31"/>
    <mergeCell ref="CN31:CO31"/>
    <mergeCell ref="CF32:CG32"/>
    <mergeCell ref="CN32:CO32"/>
    <mergeCell ref="CV29:CW29"/>
    <mergeCell ref="CZ29:DA29"/>
    <mergeCell ref="CV30:CW30"/>
    <mergeCell ref="CZ30:DA30"/>
    <mergeCell ref="CV31:CW31"/>
    <mergeCell ref="CZ31:DA31"/>
    <mergeCell ref="CV32:CW32"/>
    <mergeCell ref="CZ32:DA32"/>
    <mergeCell ref="F22:G22"/>
    <mergeCell ref="F23:G23"/>
    <mergeCell ref="F24:G24"/>
    <mergeCell ref="F25:G25"/>
    <mergeCell ref="T22:U22"/>
    <mergeCell ref="T23:U23"/>
    <mergeCell ref="T24:U24"/>
    <mergeCell ref="T25:U25"/>
    <mergeCell ref="AJ22:AK22"/>
    <mergeCell ref="AX22:AY22"/>
    <mergeCell ref="AJ23:AK23"/>
    <mergeCell ref="AX23:AY23"/>
    <mergeCell ref="AJ24:AK24"/>
    <mergeCell ref="AX24:AY24"/>
    <mergeCell ref="AJ25:AK25"/>
    <mergeCell ref="AX25:AY25"/>
    <mergeCell ref="BT24:BU24"/>
    <mergeCell ref="BF25:BG25"/>
    <mergeCell ref="BT25:BU25"/>
    <mergeCell ref="BF22:BG22"/>
    <mergeCell ref="BT22:BU22"/>
    <mergeCell ref="BF23:BG23"/>
    <mergeCell ref="BT23:BU23"/>
    <mergeCell ref="L18:M18"/>
    <mergeCell ref="CJ24:CK24"/>
    <mergeCell ref="CX24:CY24"/>
    <mergeCell ref="CJ25:CK25"/>
    <mergeCell ref="CX25:CY25"/>
    <mergeCell ref="CJ22:CK22"/>
    <mergeCell ref="CX22:CY22"/>
    <mergeCell ref="CJ23:CK23"/>
    <mergeCell ref="CX23:CY23"/>
    <mergeCell ref="BF24:BG24"/>
    <mergeCell ref="AB12:AC12"/>
    <mergeCell ref="L15:M15"/>
    <mergeCell ref="L16:M16"/>
    <mergeCell ref="L17:M17"/>
    <mergeCell ref="AB8:AC8"/>
    <mergeCell ref="AB9:AC9"/>
    <mergeCell ref="AB10:AC10"/>
    <mergeCell ref="AB11:AC11"/>
    <mergeCell ref="CB8:CC8"/>
    <mergeCell ref="CB9:CC9"/>
    <mergeCell ref="CJ10:CK10"/>
    <mergeCell ref="CJ11:CK11"/>
    <mergeCell ref="CB10:CC10"/>
    <mergeCell ref="CB11:CC11"/>
    <mergeCell ref="R40:S40"/>
    <mergeCell ref="V40:W40"/>
    <mergeCell ref="CR18:CS18"/>
    <mergeCell ref="BL15:BM15"/>
    <mergeCell ref="BL18:BM18"/>
    <mergeCell ref="BL16:BM16"/>
    <mergeCell ref="BL17:BM17"/>
    <mergeCell ref="AR15:AS15"/>
    <mergeCell ref="AR16:AS16"/>
    <mergeCell ref="AR17:AS17"/>
    <mergeCell ref="Z40:AA40"/>
    <mergeCell ref="AD40:AE40"/>
    <mergeCell ref="AH40:AI40"/>
    <mergeCell ref="AL40:AM40"/>
    <mergeCell ref="BJ40:BK40"/>
    <mergeCell ref="BF40:BG40"/>
    <mergeCell ref="AP40:AQ40"/>
    <mergeCell ref="AT40:AU40"/>
    <mergeCell ref="AX40:AY40"/>
    <mergeCell ref="BN40:BO40"/>
    <mergeCell ref="BR40:BS40"/>
    <mergeCell ref="BV40:BW40"/>
    <mergeCell ref="BZ40:CA40"/>
    <mergeCell ref="CD40:CE40"/>
    <mergeCell ref="CH40:CI40"/>
    <mergeCell ref="CL40:CM40"/>
    <mergeCell ref="CP40:CQ40"/>
    <mergeCell ref="D33:E33"/>
    <mergeCell ref="H33:I33"/>
    <mergeCell ref="P33:Q33"/>
    <mergeCell ref="X33:Y33"/>
    <mergeCell ref="AF33:AG33"/>
    <mergeCell ref="BD33:BE33"/>
    <mergeCell ref="AN33:AO33"/>
    <mergeCell ref="AV33:AW33"/>
    <mergeCell ref="AZ33:BA33"/>
    <mergeCell ref="BP33:BQ33"/>
    <mergeCell ref="BH33:BI33"/>
    <mergeCell ref="BX33:BY33"/>
    <mergeCell ref="CF33:CG33"/>
    <mergeCell ref="CN33:CO33"/>
    <mergeCell ref="CV33:CW33"/>
    <mergeCell ref="CZ33:DA33"/>
    <mergeCell ref="F26:G26"/>
    <mergeCell ref="T26:U26"/>
    <mergeCell ref="AJ26:AK26"/>
    <mergeCell ref="AX26:AY26"/>
    <mergeCell ref="BF26:BG26"/>
    <mergeCell ref="BT26:BU26"/>
    <mergeCell ref="CJ26:CK26"/>
    <mergeCell ref="CB12:CC12"/>
    <mergeCell ref="CX26:CY26"/>
    <mergeCell ref="L19:M19"/>
    <mergeCell ref="AR19:AS19"/>
    <mergeCell ref="BL19:BM19"/>
    <mergeCell ref="CR19:CS19"/>
    <mergeCell ref="CR15:CS15"/>
    <mergeCell ref="CR16:CS16"/>
    <mergeCell ref="CR17:CS17"/>
    <mergeCell ref="AR18:AS18"/>
    <mergeCell ref="CJ12:CK12"/>
    <mergeCell ref="CP8:CQ8"/>
    <mergeCell ref="CP9:CQ9"/>
    <mergeCell ref="CP10:CQ10"/>
    <mergeCell ref="CP11:CQ11"/>
    <mergeCell ref="CP12:CQ12"/>
    <mergeCell ref="CM8:CN12"/>
    <mergeCell ref="CJ8:CK8"/>
    <mergeCell ref="CJ9:CK9"/>
    <mergeCell ref="CM4:CN4"/>
    <mergeCell ref="CM5:CN5"/>
    <mergeCell ref="CM1:CN2"/>
    <mergeCell ref="AX1:BB2"/>
    <mergeCell ref="AZ4:BA4"/>
    <mergeCell ref="AZ5:BA5"/>
    <mergeCell ref="D34:E35"/>
    <mergeCell ref="F41:G42"/>
    <mergeCell ref="J41:K42"/>
    <mergeCell ref="N41:O42"/>
    <mergeCell ref="F40:G40"/>
    <mergeCell ref="J40:K40"/>
    <mergeCell ref="N40:O40"/>
    <mergeCell ref="N38:O38"/>
    <mergeCell ref="F38:G38"/>
    <mergeCell ref="J38:K38"/>
    <mergeCell ref="R41:S42"/>
    <mergeCell ref="V41:W42"/>
    <mergeCell ref="Z41:AA42"/>
    <mergeCell ref="AD41:AE42"/>
    <mergeCell ref="AH41:AI42"/>
    <mergeCell ref="AL41:AM42"/>
    <mergeCell ref="AP41:AQ42"/>
    <mergeCell ref="AT41:AU42"/>
    <mergeCell ref="AX41:AY42"/>
    <mergeCell ref="AZ34:BA35"/>
    <mergeCell ref="BD34:BE35"/>
    <mergeCell ref="BF41:BG42"/>
    <mergeCell ref="BF38:BG38"/>
    <mergeCell ref="BJ41:BK42"/>
    <mergeCell ref="BN41:BO42"/>
    <mergeCell ref="BR41:BS42"/>
    <mergeCell ref="BV41:BW42"/>
    <mergeCell ref="BZ41:CA42"/>
    <mergeCell ref="CD41:CE42"/>
    <mergeCell ref="CH41:CI42"/>
    <mergeCell ref="CL41:CM42"/>
    <mergeCell ref="CP41:CQ42"/>
    <mergeCell ref="CT41:CU42"/>
    <mergeCell ref="CX41:CY42"/>
    <mergeCell ref="CZ34:DA35"/>
    <mergeCell ref="CT40:CU40"/>
    <mergeCell ref="CX40:CY40"/>
    <mergeCell ref="CT38:CU38"/>
    <mergeCell ref="CX38:CY38"/>
    <mergeCell ref="CT39:CU39"/>
    <mergeCell ref="CX39:CY39"/>
  </mergeCells>
  <dataValidations count="1">
    <dataValidation type="list" allowBlank="1" showInputMessage="1" showErrorMessage="1" sqref="CP8:CQ8 J36:K36 N36:O36 R36:S36 V36:W36 Z36:AA36 AD36:AE36 AH36:AI36 AL36:AM36 AP36:AQ36 AT36:AU36 AX36:AY36 BF36:BG36 BJ36:BK36 BN36:BO36 BR36:BS36 BV36:BW36 BZ36:CA36 CD36:CE36 CH36:CI36 CL36:CM36 CP36:CQ36 CT36:CU36 CX36:CY36 CZ29:DB29 CV29:CW29 CN29:CO29 CF29:CG29 BX29:BY29 BP29:BQ29 BH29:BI29 BD29:BE29 AZ29:BA29 AV29:AW29 AN29:AO29 AF29:AG29 X29:Y29 P29:Q29 H29:I29 D29:E29 F22:G22 T22:U22 AJ22:AK22 AX22:AY22 BF22:BG22 BT22:BU22 CJ22:CK22 CX22:CY22 CR15:CS15 BL15:BM15 AR15:AS15 L15:M15 AB8:AC8 CB8:CC8 CJ8:CK8 F36">
      <formula1>#REF!</formula1>
    </dataValidation>
  </dataValidations>
  <printOptions/>
  <pageMargins left="0.25" right="0.3" top="0.45" bottom="0.47" header="0.27" footer="0.24"/>
  <pageSetup horizontalDpi="600" verticalDpi="600" orientation="landscape" paperSize="8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I30"/>
  <sheetViews>
    <sheetView tabSelected="1" workbookViewId="0" topLeftCell="A1">
      <selection activeCell="H28" sqref="H28"/>
      <selection activeCell="A1" sqref="A1"/>
    </sheetView>
  </sheetViews>
  <sheetFormatPr defaultColWidth="9.00390625" defaultRowHeight="13.5"/>
  <cols>
    <col min="1" max="1" width="5.75390625" style="107" customWidth="1"/>
    <col min="2" max="2" width="12.125" style="107" customWidth="1"/>
    <col min="3" max="3" width="8.875" style="107" customWidth="1"/>
    <col min="4" max="4" width="24.125" style="107" customWidth="1"/>
    <col min="5" max="9" width="7.00390625" style="107" customWidth="1"/>
    <col min="10" max="16384" width="9.00390625" style="107" customWidth="1"/>
  </cols>
  <sheetData>
    <row r="1" ht="33" customHeight="1">
      <c r="A1" s="112" t="s">
        <v>0</v>
      </c>
    </row>
    <row r="2" spans="1:4" ht="33" customHeight="1">
      <c r="A2" s="112" t="s">
        <v>1</v>
      </c>
      <c r="D2" s="4" t="s">
        <v>67</v>
      </c>
    </row>
    <row r="3" ht="33" customHeight="1">
      <c r="A3" s="112" t="s">
        <v>4</v>
      </c>
    </row>
    <row r="4" ht="6.75" customHeight="1" thickBot="1"/>
    <row r="5" spans="1:9" ht="18" customHeight="1" thickBot="1">
      <c r="A5" s="123" t="s">
        <v>55</v>
      </c>
      <c r="B5" s="124" t="s">
        <v>390</v>
      </c>
      <c r="C5" s="124" t="s">
        <v>97</v>
      </c>
      <c r="D5" s="125" t="s">
        <v>391</v>
      </c>
      <c r="E5" s="127" t="s">
        <v>354</v>
      </c>
      <c r="F5" s="124" t="s">
        <v>361</v>
      </c>
      <c r="G5" s="124" t="s">
        <v>392</v>
      </c>
      <c r="H5" s="124" t="s">
        <v>355</v>
      </c>
      <c r="I5" s="125" t="s">
        <v>356</v>
      </c>
    </row>
    <row r="6" spans="1:9" ht="18" customHeight="1">
      <c r="A6" s="113">
        <v>1</v>
      </c>
      <c r="B6" s="143" t="s">
        <v>562</v>
      </c>
      <c r="C6" s="114" t="s">
        <v>457</v>
      </c>
      <c r="D6" s="144" t="s">
        <v>458</v>
      </c>
      <c r="E6" s="128" t="s">
        <v>524</v>
      </c>
      <c r="F6" s="114">
        <v>146</v>
      </c>
      <c r="G6" s="114">
        <v>95</v>
      </c>
      <c r="H6" s="114">
        <v>92</v>
      </c>
      <c r="I6" s="115">
        <v>101</v>
      </c>
    </row>
    <row r="7" spans="1:9" ht="18" customHeight="1">
      <c r="A7" s="135">
        <v>2</v>
      </c>
      <c r="B7" s="109" t="s">
        <v>563</v>
      </c>
      <c r="C7" s="81" t="s">
        <v>564</v>
      </c>
      <c r="D7" s="140" t="s">
        <v>565</v>
      </c>
      <c r="E7" s="93" t="s">
        <v>524</v>
      </c>
      <c r="F7" s="81">
        <v>144</v>
      </c>
      <c r="G7" s="81">
        <v>92</v>
      </c>
      <c r="H7" s="81">
        <v>93</v>
      </c>
      <c r="I7" s="116">
        <v>91</v>
      </c>
    </row>
    <row r="8" spans="1:9" ht="18" customHeight="1">
      <c r="A8" s="135">
        <v>3</v>
      </c>
      <c r="B8" s="109" t="s">
        <v>566</v>
      </c>
      <c r="C8" s="81" t="s">
        <v>462</v>
      </c>
      <c r="D8" s="140" t="s">
        <v>567</v>
      </c>
      <c r="E8" s="93">
        <v>130</v>
      </c>
      <c r="F8" s="81">
        <v>123</v>
      </c>
      <c r="G8" s="81">
        <v>79</v>
      </c>
      <c r="H8" s="81">
        <v>90</v>
      </c>
      <c r="I8" s="116">
        <v>101</v>
      </c>
    </row>
    <row r="9" spans="1:9" ht="18" customHeight="1" thickBot="1">
      <c r="A9" s="136">
        <v>4</v>
      </c>
      <c r="B9" s="141" t="s">
        <v>568</v>
      </c>
      <c r="C9" s="118" t="s">
        <v>444</v>
      </c>
      <c r="D9" s="142" t="s">
        <v>569</v>
      </c>
      <c r="E9" s="129" t="s">
        <v>524</v>
      </c>
      <c r="F9" s="118">
        <v>117</v>
      </c>
      <c r="G9" s="118">
        <v>86</v>
      </c>
      <c r="H9" s="118">
        <v>85</v>
      </c>
      <c r="I9" s="119">
        <v>74</v>
      </c>
    </row>
    <row r="10" spans="1:9" ht="18" customHeight="1">
      <c r="A10" s="113">
        <v>5</v>
      </c>
      <c r="B10" s="143" t="s">
        <v>570</v>
      </c>
      <c r="C10" s="114" t="s">
        <v>457</v>
      </c>
      <c r="D10" s="144" t="s">
        <v>458</v>
      </c>
      <c r="E10" s="128">
        <v>142</v>
      </c>
      <c r="F10" s="114">
        <v>145</v>
      </c>
      <c r="G10" s="114">
        <v>91</v>
      </c>
      <c r="H10" s="114"/>
      <c r="I10" s="115"/>
    </row>
    <row r="11" spans="1:9" ht="18" customHeight="1">
      <c r="A11" s="135">
        <v>6</v>
      </c>
      <c r="B11" s="109" t="s">
        <v>571</v>
      </c>
      <c r="C11" s="81" t="s">
        <v>462</v>
      </c>
      <c r="D11" s="140" t="s">
        <v>572</v>
      </c>
      <c r="E11" s="93" t="s">
        <v>524</v>
      </c>
      <c r="F11" s="81">
        <v>155</v>
      </c>
      <c r="G11" s="81">
        <v>89</v>
      </c>
      <c r="H11" s="81"/>
      <c r="I11" s="116"/>
    </row>
    <row r="12" spans="1:9" ht="18" customHeight="1">
      <c r="A12" s="135">
        <v>7</v>
      </c>
      <c r="B12" s="109" t="s">
        <v>573</v>
      </c>
      <c r="C12" s="81" t="s">
        <v>457</v>
      </c>
      <c r="D12" s="140" t="s">
        <v>458</v>
      </c>
      <c r="E12" s="93" t="s">
        <v>524</v>
      </c>
      <c r="F12" s="81">
        <v>138</v>
      </c>
      <c r="G12" s="81">
        <v>84</v>
      </c>
      <c r="H12" s="81"/>
      <c r="I12" s="116"/>
    </row>
    <row r="13" spans="1:9" ht="18" customHeight="1" thickBot="1">
      <c r="A13" s="136">
        <v>8</v>
      </c>
      <c r="B13" s="141" t="s">
        <v>574</v>
      </c>
      <c r="C13" s="118" t="s">
        <v>507</v>
      </c>
      <c r="D13" s="142" t="s">
        <v>575</v>
      </c>
      <c r="E13" s="129">
        <v>128</v>
      </c>
      <c r="F13" s="118">
        <v>143</v>
      </c>
      <c r="G13" s="118">
        <v>75</v>
      </c>
      <c r="H13" s="118"/>
      <c r="I13" s="119"/>
    </row>
    <row r="14" spans="1:9" ht="18" customHeight="1">
      <c r="A14" s="113">
        <v>9</v>
      </c>
      <c r="B14" s="143" t="s">
        <v>576</v>
      </c>
      <c r="C14" s="114" t="s">
        <v>507</v>
      </c>
      <c r="D14" s="144" t="s">
        <v>491</v>
      </c>
      <c r="E14" s="128">
        <v>146</v>
      </c>
      <c r="F14" s="114">
        <v>143</v>
      </c>
      <c r="G14" s="114"/>
      <c r="H14" s="114"/>
      <c r="I14" s="115"/>
    </row>
    <row r="15" spans="1:9" ht="18" customHeight="1">
      <c r="A15" s="135">
        <v>10</v>
      </c>
      <c r="B15" s="109" t="s">
        <v>577</v>
      </c>
      <c r="C15" s="81" t="s">
        <v>460</v>
      </c>
      <c r="D15" s="140" t="s">
        <v>572</v>
      </c>
      <c r="E15" s="93" t="s">
        <v>524</v>
      </c>
      <c r="F15" s="81">
        <v>139</v>
      </c>
      <c r="G15" s="81"/>
      <c r="H15" s="81"/>
      <c r="I15" s="116"/>
    </row>
    <row r="16" spans="1:9" ht="18" customHeight="1">
      <c r="A16" s="135">
        <v>11</v>
      </c>
      <c r="B16" s="109" t="s">
        <v>578</v>
      </c>
      <c r="C16" s="81" t="s">
        <v>579</v>
      </c>
      <c r="D16" s="140" t="s">
        <v>580</v>
      </c>
      <c r="E16" s="93" t="s">
        <v>524</v>
      </c>
      <c r="F16" s="81">
        <v>136</v>
      </c>
      <c r="G16" s="250" t="s">
        <v>561</v>
      </c>
      <c r="H16" s="81" t="s">
        <v>690</v>
      </c>
      <c r="I16" s="116"/>
    </row>
    <row r="17" spans="1:9" ht="18" customHeight="1">
      <c r="A17" s="135">
        <v>12</v>
      </c>
      <c r="B17" s="109" t="s">
        <v>581</v>
      </c>
      <c r="C17" s="81" t="s">
        <v>444</v>
      </c>
      <c r="D17" s="140" t="s">
        <v>582</v>
      </c>
      <c r="E17" s="93">
        <v>134</v>
      </c>
      <c r="F17" s="81">
        <v>136</v>
      </c>
      <c r="G17" s="251"/>
      <c r="H17" s="81" t="s">
        <v>695</v>
      </c>
      <c r="I17" s="116"/>
    </row>
    <row r="18" spans="1:9" ht="18" customHeight="1">
      <c r="A18" s="135">
        <v>13</v>
      </c>
      <c r="B18" s="109" t="s">
        <v>583</v>
      </c>
      <c r="C18" s="81" t="s">
        <v>444</v>
      </c>
      <c r="D18" s="140" t="s">
        <v>584</v>
      </c>
      <c r="E18" s="93">
        <v>131</v>
      </c>
      <c r="F18" s="81">
        <v>134</v>
      </c>
      <c r="G18" s="81"/>
      <c r="H18" s="81"/>
      <c r="I18" s="116"/>
    </row>
    <row r="19" spans="1:9" ht="18" customHeight="1">
      <c r="A19" s="135">
        <v>14</v>
      </c>
      <c r="B19" s="109" t="s">
        <v>585</v>
      </c>
      <c r="C19" s="81" t="s">
        <v>444</v>
      </c>
      <c r="D19" s="140" t="s">
        <v>586</v>
      </c>
      <c r="E19" s="93">
        <v>113</v>
      </c>
      <c r="F19" s="81">
        <v>125</v>
      </c>
      <c r="G19" s="81"/>
      <c r="H19" s="81"/>
      <c r="I19" s="116"/>
    </row>
    <row r="20" spans="1:9" ht="18" customHeight="1">
      <c r="A20" s="135">
        <v>15</v>
      </c>
      <c r="B20" s="109" t="s">
        <v>587</v>
      </c>
      <c r="C20" s="81" t="s">
        <v>462</v>
      </c>
      <c r="D20" s="140" t="s">
        <v>588</v>
      </c>
      <c r="E20" s="93">
        <v>135</v>
      </c>
      <c r="F20" s="81">
        <v>121</v>
      </c>
      <c r="G20" s="81"/>
      <c r="H20" s="81"/>
      <c r="I20" s="116"/>
    </row>
    <row r="21" spans="1:9" ht="18" customHeight="1" thickBot="1">
      <c r="A21" s="136">
        <v>16</v>
      </c>
      <c r="B21" s="141" t="s">
        <v>589</v>
      </c>
      <c r="C21" s="118" t="s">
        <v>444</v>
      </c>
      <c r="D21" s="142" t="s">
        <v>590</v>
      </c>
      <c r="E21" s="129">
        <v>124</v>
      </c>
      <c r="F21" s="118">
        <v>110</v>
      </c>
      <c r="G21" s="118"/>
      <c r="H21" s="118"/>
      <c r="I21" s="119"/>
    </row>
    <row r="22" spans="1:9" ht="18" customHeight="1">
      <c r="A22" s="137">
        <v>17</v>
      </c>
      <c r="B22" s="138" t="s">
        <v>591</v>
      </c>
      <c r="C22" s="121" t="s">
        <v>468</v>
      </c>
      <c r="D22" s="139" t="s">
        <v>491</v>
      </c>
      <c r="E22" s="130">
        <v>126</v>
      </c>
      <c r="F22" s="121"/>
      <c r="G22" s="121"/>
      <c r="H22" s="121"/>
      <c r="I22" s="122"/>
    </row>
    <row r="23" spans="1:9" ht="18" customHeight="1">
      <c r="A23" s="135">
        <v>18</v>
      </c>
      <c r="B23" s="109" t="s">
        <v>592</v>
      </c>
      <c r="C23" s="81" t="s">
        <v>537</v>
      </c>
      <c r="D23" s="140" t="s">
        <v>89</v>
      </c>
      <c r="E23" s="93">
        <v>121</v>
      </c>
      <c r="F23" s="81"/>
      <c r="G23" s="81"/>
      <c r="H23" s="81"/>
      <c r="I23" s="116"/>
    </row>
    <row r="24" spans="1:9" ht="18" customHeight="1">
      <c r="A24" s="135">
        <v>19</v>
      </c>
      <c r="B24" s="109" t="s">
        <v>593</v>
      </c>
      <c r="C24" s="81" t="s">
        <v>444</v>
      </c>
      <c r="D24" s="140" t="s">
        <v>594</v>
      </c>
      <c r="E24" s="93">
        <v>120</v>
      </c>
      <c r="F24" s="81"/>
      <c r="G24" s="81"/>
      <c r="H24" s="81"/>
      <c r="I24" s="116"/>
    </row>
    <row r="25" spans="1:9" ht="18" customHeight="1">
      <c r="A25" s="135">
        <v>20</v>
      </c>
      <c r="B25" s="109" t="s">
        <v>595</v>
      </c>
      <c r="C25" s="81" t="s">
        <v>507</v>
      </c>
      <c r="D25" s="140" t="s">
        <v>596</v>
      </c>
      <c r="E25" s="93">
        <v>117</v>
      </c>
      <c r="F25" s="81"/>
      <c r="G25" s="81"/>
      <c r="H25" s="81"/>
      <c r="I25" s="116"/>
    </row>
    <row r="26" spans="1:9" ht="18" customHeight="1">
      <c r="A26" s="135">
        <v>21</v>
      </c>
      <c r="B26" s="109" t="s">
        <v>597</v>
      </c>
      <c r="C26" s="81" t="s">
        <v>444</v>
      </c>
      <c r="D26" s="140" t="s">
        <v>598</v>
      </c>
      <c r="E26" s="93">
        <v>112</v>
      </c>
      <c r="F26" s="81"/>
      <c r="G26" s="81"/>
      <c r="H26" s="81"/>
      <c r="I26" s="116"/>
    </row>
    <row r="27" spans="1:9" ht="18" customHeight="1">
      <c r="A27" s="135">
        <v>22</v>
      </c>
      <c r="B27" s="109" t="s">
        <v>599</v>
      </c>
      <c r="C27" s="81" t="s">
        <v>564</v>
      </c>
      <c r="D27" s="140" t="s">
        <v>600</v>
      </c>
      <c r="E27" s="93">
        <v>110</v>
      </c>
      <c r="F27" s="250" t="s">
        <v>689</v>
      </c>
      <c r="G27" s="81" t="s">
        <v>698</v>
      </c>
      <c r="H27" s="81"/>
      <c r="I27" s="116"/>
    </row>
    <row r="28" spans="1:9" ht="18" customHeight="1">
      <c r="A28" s="135">
        <v>23</v>
      </c>
      <c r="B28" s="109" t="s">
        <v>601</v>
      </c>
      <c r="C28" s="81" t="s">
        <v>537</v>
      </c>
      <c r="D28" s="140" t="s">
        <v>491</v>
      </c>
      <c r="E28" s="93">
        <v>110</v>
      </c>
      <c r="F28" s="251"/>
      <c r="G28" s="81" t="s">
        <v>692</v>
      </c>
      <c r="H28" s="81"/>
      <c r="I28" s="116"/>
    </row>
    <row r="29" spans="1:9" ht="18" customHeight="1">
      <c r="A29" s="135">
        <v>24</v>
      </c>
      <c r="B29" s="109" t="s">
        <v>602</v>
      </c>
      <c r="C29" s="81" t="s">
        <v>448</v>
      </c>
      <c r="D29" s="140" t="s">
        <v>603</v>
      </c>
      <c r="E29" s="93">
        <v>103</v>
      </c>
      <c r="F29" s="81"/>
      <c r="G29" s="81"/>
      <c r="H29" s="81"/>
      <c r="I29" s="116"/>
    </row>
    <row r="30" spans="1:9" ht="18" customHeight="1" thickBot="1">
      <c r="A30" s="136">
        <v>25</v>
      </c>
      <c r="B30" s="141" t="s">
        <v>604</v>
      </c>
      <c r="C30" s="118" t="s">
        <v>448</v>
      </c>
      <c r="D30" s="142" t="s">
        <v>491</v>
      </c>
      <c r="E30" s="129">
        <v>76</v>
      </c>
      <c r="F30" s="118"/>
      <c r="G30" s="118"/>
      <c r="H30" s="118"/>
      <c r="I30" s="119"/>
    </row>
    <row r="43" ht="12" customHeight="1"/>
  </sheetData>
  <sheetProtection/>
  <mergeCells count="2">
    <mergeCell ref="F27:F28"/>
    <mergeCell ref="G16:G17"/>
  </mergeCells>
  <printOptions/>
  <pageMargins left="0.67" right="0.47" top="0.73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Y33"/>
  <sheetViews>
    <sheetView workbookViewId="0" topLeftCell="A1">
      <selection activeCell="I5" sqref="I5"/>
      <selection activeCell="A1" sqref="A1"/>
    </sheetView>
  </sheetViews>
  <sheetFormatPr defaultColWidth="9.00390625" defaultRowHeight="13.5"/>
  <cols>
    <col min="1" max="1" width="5.50390625" style="107" customWidth="1"/>
    <col min="2" max="2" width="10.875" style="107" bestFit="1" customWidth="1"/>
    <col min="3" max="3" width="8.00390625" style="107" bestFit="1" customWidth="1"/>
    <col min="4" max="4" width="25.75390625" style="107" bestFit="1" customWidth="1"/>
    <col min="5" max="8" width="6.875" style="107" customWidth="1"/>
    <col min="9" max="13" width="9.00390625" style="107" customWidth="1"/>
    <col min="14" max="16" width="4.875" style="107" customWidth="1"/>
    <col min="17" max="17" width="5.50390625" style="107" customWidth="1"/>
    <col min="18" max="18" width="5.75390625" style="107" customWidth="1"/>
    <col min="19" max="20" width="9.00390625" style="107" customWidth="1"/>
    <col min="21" max="21" width="14.25390625" style="107" customWidth="1"/>
    <col min="22" max="16384" width="9.00390625" style="107" customWidth="1"/>
  </cols>
  <sheetData>
    <row r="1" spans="1:18" ht="33" customHeight="1">
      <c r="A1" s="112" t="s">
        <v>0</v>
      </c>
      <c r="R1" s="107" t="s">
        <v>0</v>
      </c>
    </row>
    <row r="2" spans="1:18" ht="33" customHeight="1">
      <c r="A2" s="112" t="s">
        <v>1</v>
      </c>
      <c r="D2" s="4" t="s">
        <v>67</v>
      </c>
      <c r="R2" s="107" t="s">
        <v>1</v>
      </c>
    </row>
    <row r="3" spans="1:18" ht="33" customHeight="1">
      <c r="A3" s="112" t="s">
        <v>2</v>
      </c>
      <c r="R3" s="107" t="s">
        <v>2</v>
      </c>
    </row>
    <row r="4" spans="1:25" ht="18" customHeight="1">
      <c r="A4" s="81" t="s">
        <v>55</v>
      </c>
      <c r="B4" s="81" t="s">
        <v>390</v>
      </c>
      <c r="C4" s="81" t="s">
        <v>97</v>
      </c>
      <c r="D4" s="81" t="s">
        <v>391</v>
      </c>
      <c r="E4" s="81" t="s">
        <v>354</v>
      </c>
      <c r="F4" s="81" t="s">
        <v>392</v>
      </c>
      <c r="G4" s="81" t="s">
        <v>355</v>
      </c>
      <c r="H4" s="81" t="s">
        <v>356</v>
      </c>
      <c r="R4" s="107" t="s">
        <v>55</v>
      </c>
      <c r="S4" s="107" t="s">
        <v>390</v>
      </c>
      <c r="T4" s="107" t="s">
        <v>97</v>
      </c>
      <c r="U4" s="107" t="s">
        <v>391</v>
      </c>
      <c r="V4" s="107" t="s">
        <v>354</v>
      </c>
      <c r="W4" s="107" t="s">
        <v>392</v>
      </c>
      <c r="X4" s="107" t="s">
        <v>355</v>
      </c>
      <c r="Y4" s="107" t="s">
        <v>356</v>
      </c>
    </row>
    <row r="5" spans="1:25" ht="18" customHeight="1">
      <c r="A5" s="81">
        <v>1</v>
      </c>
      <c r="B5" s="109" t="s">
        <v>525</v>
      </c>
      <c r="C5" s="81" t="s">
        <v>441</v>
      </c>
      <c r="D5" s="109" t="s">
        <v>526</v>
      </c>
      <c r="E5" s="81" t="s">
        <v>524</v>
      </c>
      <c r="F5" s="81">
        <v>98</v>
      </c>
      <c r="G5" s="81">
        <v>102</v>
      </c>
      <c r="H5" s="81">
        <v>99</v>
      </c>
      <c r="N5" s="107">
        <v>1</v>
      </c>
      <c r="O5" s="107">
        <v>1</v>
      </c>
      <c r="P5" s="107">
        <v>1</v>
      </c>
      <c r="R5" s="107">
        <v>1</v>
      </c>
      <c r="S5" s="51" t="str">
        <f>HLOOKUP("勝",'[1]ＲＣ壮年Ｔ'!$K$10:$AF$14,4,FALSE)</f>
        <v>山本　　博</v>
      </c>
      <c r="T5" s="51" t="str">
        <f>VLOOKUP($S5,'[1]データ'!$C$4:$E$133,2,FALSE)</f>
        <v>埼   玉</v>
      </c>
      <c r="U5" s="51" t="str">
        <f>VLOOKUP($S5,'[1]データ'!$C$4:$E$133,3,FALSE)</f>
        <v>大宮開成高等学校教諭</v>
      </c>
      <c r="V5" s="107">
        <f>VLOOKUP($S5,$S$10:$X$13,4,FALSE)</f>
      </c>
      <c r="W5" s="107">
        <f>VLOOKUP($S5,$S$10:$X$13,5,FALSE)</f>
        <v>98</v>
      </c>
      <c r="X5" s="107">
        <f>VLOOKUP($S5,$S$10:$X$13,6,FALSE)</f>
        <v>102</v>
      </c>
      <c r="Y5" s="51">
        <f>HLOOKUP("勝",'[1]ＲＣ壮年Ｔ'!$K$10:$AF$14,2,FALSE)</f>
        <v>99</v>
      </c>
    </row>
    <row r="6" spans="1:25" ht="18" customHeight="1">
      <c r="A6" s="81">
        <v>2</v>
      </c>
      <c r="B6" s="109" t="s">
        <v>527</v>
      </c>
      <c r="C6" s="81" t="s">
        <v>528</v>
      </c>
      <c r="D6" s="109" t="s">
        <v>529</v>
      </c>
      <c r="E6" s="81" t="s">
        <v>524</v>
      </c>
      <c r="F6" s="81">
        <v>100</v>
      </c>
      <c r="G6" s="81">
        <v>105</v>
      </c>
      <c r="H6" s="81">
        <v>96</v>
      </c>
      <c r="N6" s="107">
        <v>2</v>
      </c>
      <c r="O6" s="107">
        <v>2</v>
      </c>
      <c r="P6" s="107">
        <v>2</v>
      </c>
      <c r="R6" s="107">
        <v>2</v>
      </c>
      <c r="S6" s="51" t="str">
        <f>HLOOKUP("敗",'[1]ＲＣ壮年Ｔ'!$K$10:$AF$14,4,FALSE)</f>
        <v>塩田　浩一</v>
      </c>
      <c r="T6" s="51" t="str">
        <f>VLOOKUP($S6,'[1]データ'!$C$4:$E$133,2,FALSE)</f>
        <v>京   都</v>
      </c>
      <c r="U6" s="51" t="str">
        <f>VLOOKUP($S6,'[1]データ'!$C$4:$E$133,3,FALSE)</f>
        <v>京都府立莵道高等学校教諭</v>
      </c>
      <c r="V6" s="107">
        <f>VLOOKUP($S6,$S$10:$X$13,4,FALSE)</f>
      </c>
      <c r="W6" s="107">
        <f>VLOOKUP($S6,$S$10:$X$13,5,FALSE)</f>
        <v>100</v>
      </c>
      <c r="X6" s="107">
        <f>VLOOKUP($S6,$S$10:$X$13,6,FALSE)</f>
        <v>105</v>
      </c>
      <c r="Y6" s="51">
        <f>HLOOKUP("敗",'[1]ＲＣ壮年Ｔ'!$K$10:$AF$14,2,FALSE)</f>
        <v>96</v>
      </c>
    </row>
    <row r="7" spans="1:25" ht="18" customHeight="1">
      <c r="A7" s="81">
        <v>3</v>
      </c>
      <c r="B7" s="109" t="s">
        <v>530</v>
      </c>
      <c r="C7" s="81" t="s">
        <v>501</v>
      </c>
      <c r="D7" s="109" t="s">
        <v>531</v>
      </c>
      <c r="E7" s="81">
        <v>147</v>
      </c>
      <c r="F7" s="81">
        <v>106</v>
      </c>
      <c r="G7" s="81">
        <v>90</v>
      </c>
      <c r="H7" s="81">
        <v>96</v>
      </c>
      <c r="N7" s="107">
        <v>3</v>
      </c>
      <c r="O7" s="107">
        <v>3</v>
      </c>
      <c r="P7" s="107">
        <v>3</v>
      </c>
      <c r="R7" s="107">
        <v>3</v>
      </c>
      <c r="S7" s="51" t="str">
        <f>HLOOKUP("勝",'[1]ＲＣ壮年Ｔ'!$AK$10:$AR$14,4,FALSE)</f>
        <v>古賀　秀一</v>
      </c>
      <c r="T7" s="51" t="str">
        <f>VLOOKUP($S7,'[1]データ'!$C$4:$E$133,2,FALSE)</f>
        <v>福   岡</v>
      </c>
      <c r="U7" s="51" t="str">
        <f>VLOOKUP($S7,'[1]データ'!$C$4:$E$133,3,FALSE)</f>
        <v>福岡県立大牟田北高等学校教諭</v>
      </c>
      <c r="V7" s="107">
        <f>VLOOKUP($S7,$S$10:$X$13,4,FALSE)</f>
        <v>147</v>
      </c>
      <c r="W7" s="107">
        <f>VLOOKUP($S7,$S$10:$X$13,5,FALSE)</f>
        <v>106</v>
      </c>
      <c r="X7" s="107">
        <f>VLOOKUP($S7,$S$10:$X$13,6,FALSE)</f>
        <v>90</v>
      </c>
      <c r="Y7" s="51">
        <f>HLOOKUP("勝",'[1]ＲＣ壮年Ｔ'!$AK$10:$AR$14,2,FALSE)</f>
        <v>96</v>
      </c>
    </row>
    <row r="8" spans="1:25" ht="18" customHeight="1">
      <c r="A8" s="81">
        <v>4</v>
      </c>
      <c r="B8" s="109" t="s">
        <v>532</v>
      </c>
      <c r="C8" s="81" t="s">
        <v>507</v>
      </c>
      <c r="D8" s="109" t="s">
        <v>533</v>
      </c>
      <c r="E8" s="81" t="s">
        <v>524</v>
      </c>
      <c r="F8" s="81">
        <v>83</v>
      </c>
      <c r="G8" s="81">
        <v>92</v>
      </c>
      <c r="H8" s="81">
        <v>87</v>
      </c>
      <c r="N8" s="107">
        <v>4</v>
      </c>
      <c r="O8" s="107">
        <v>4</v>
      </c>
      <c r="P8" s="107">
        <v>4</v>
      </c>
      <c r="R8" s="107">
        <v>4</v>
      </c>
      <c r="S8" s="51" t="str">
        <f>HLOOKUP("敗",'[1]ＲＣ壮年Ｔ'!$AK$10:$AR$14,4,FALSE)</f>
        <v>妹尾　克己</v>
      </c>
      <c r="T8" s="51" t="str">
        <f>VLOOKUP($S8,'[1]データ'!$C$4:$E$133,2,FALSE)</f>
        <v>山   口</v>
      </c>
      <c r="U8" s="51" t="str">
        <f>VLOOKUP($S8,'[1]データ'!$C$4:$E$133,3,FALSE)</f>
        <v>海上自衛隊岩国基地</v>
      </c>
      <c r="V8" s="107">
        <f>VLOOKUP($S8,$S$10:$X$13,4,FALSE)</f>
      </c>
      <c r="W8" s="107">
        <f>VLOOKUP($S8,$S$10:$X$13,5,FALSE)</f>
        <v>83</v>
      </c>
      <c r="X8" s="107">
        <f>VLOOKUP($S8,$S$10:$X$13,6,FALSE)</f>
        <v>92</v>
      </c>
      <c r="Y8" s="51">
        <f>HLOOKUP("敗",'[1]ＲＣ壮年Ｔ'!$AK$10:$AR$14,2,FALSE)</f>
        <v>87</v>
      </c>
    </row>
    <row r="9" spans="1:16" ht="18" customHeight="1">
      <c r="A9" s="81">
        <v>5</v>
      </c>
      <c r="B9" s="109" t="s">
        <v>534</v>
      </c>
      <c r="C9" s="81" t="s">
        <v>510</v>
      </c>
      <c r="D9" s="109" t="s">
        <v>127</v>
      </c>
      <c r="E9" s="81" t="s">
        <v>524</v>
      </c>
      <c r="F9" s="81">
        <v>97</v>
      </c>
      <c r="G9" s="81"/>
      <c r="H9" s="81"/>
      <c r="P9" s="107">
        <v>5</v>
      </c>
    </row>
    <row r="10" spans="1:24" ht="18" customHeight="1">
      <c r="A10" s="81">
        <v>6</v>
      </c>
      <c r="B10" s="109" t="s">
        <v>535</v>
      </c>
      <c r="C10" s="81" t="s">
        <v>457</v>
      </c>
      <c r="D10" s="109" t="s">
        <v>485</v>
      </c>
      <c r="E10" s="81">
        <v>146</v>
      </c>
      <c r="F10" s="81">
        <v>92</v>
      </c>
      <c r="G10" s="81"/>
      <c r="H10" s="81"/>
      <c r="P10" s="107">
        <v>6</v>
      </c>
      <c r="Q10" s="253" t="s">
        <v>355</v>
      </c>
      <c r="R10" s="252" t="s">
        <v>393</v>
      </c>
      <c r="S10" s="51" t="str">
        <f>HLOOKUP("勝",'[1]ＲＣ壮年Ｔ'!$Y$17:$AL$21,4,FALSE)</f>
        <v>塩田　浩一</v>
      </c>
      <c r="T10" s="51" t="str">
        <f>VLOOKUP($S10,'[1]データ'!$C$4:$E$133,2,FALSE)</f>
        <v>京   都</v>
      </c>
      <c r="U10" s="51" t="str">
        <f>VLOOKUP($S10,'[1]データ'!$C$4:$E$133,3,FALSE)</f>
        <v>京都府立莵道高等学校教諭</v>
      </c>
      <c r="V10" s="51">
        <f>VLOOKUP($S10,$S$15:$W$18,4,FALSE)</f>
      </c>
      <c r="W10" s="51">
        <f>VLOOKUP($S10,$S$15:$W$18,5,FALSE)</f>
        <v>100</v>
      </c>
      <c r="X10" s="51">
        <f>HLOOKUP("勝",'[1]ＲＣ壮年Ｔ'!$Y$17:$AL$21,2,FALSE)</f>
        <v>105</v>
      </c>
    </row>
    <row r="11" spans="1:24" ht="18" customHeight="1">
      <c r="A11" s="81">
        <v>7</v>
      </c>
      <c r="B11" s="109" t="s">
        <v>536</v>
      </c>
      <c r="C11" s="81" t="s">
        <v>537</v>
      </c>
      <c r="D11" s="109" t="s">
        <v>478</v>
      </c>
      <c r="E11" s="81">
        <v>135</v>
      </c>
      <c r="F11" s="81">
        <v>78</v>
      </c>
      <c r="G11" s="81"/>
      <c r="H11" s="81"/>
      <c r="P11" s="107">
        <v>7</v>
      </c>
      <c r="Q11" s="253"/>
      <c r="R11" s="252"/>
      <c r="S11" s="51" t="str">
        <f>HLOOKUP("勝",'[1]ＲＣ壮年Ｔ'!$E$17:$R$21,4,FALSE)</f>
        <v>山本　　博</v>
      </c>
      <c r="T11" s="51" t="str">
        <f>VLOOKUP($S11,'[1]データ'!$C$4:$E$133,2,FALSE)</f>
        <v>埼   玉</v>
      </c>
      <c r="U11" s="51" t="str">
        <f>VLOOKUP($S11,'[1]データ'!$C$4:$E$133,3,FALSE)</f>
        <v>大宮開成高等学校教諭</v>
      </c>
      <c r="V11" s="51">
        <f>VLOOKUP($S11,$S$15:$W$18,4,FALSE)</f>
      </c>
      <c r="W11" s="51">
        <f>VLOOKUP($S11,$S$15:$W$18,5,FALSE)</f>
        <v>98</v>
      </c>
      <c r="X11" s="51">
        <f>HLOOKUP("勝",'[1]ＲＣ壮年Ｔ'!$E$17:$R$21,2,FALSE)</f>
        <v>102</v>
      </c>
    </row>
    <row r="12" spans="1:24" ht="18" customHeight="1">
      <c r="A12" s="81">
        <v>8</v>
      </c>
      <c r="B12" s="109" t="s">
        <v>538</v>
      </c>
      <c r="C12" s="81" t="s">
        <v>501</v>
      </c>
      <c r="D12" s="109" t="s">
        <v>539</v>
      </c>
      <c r="E12" s="81">
        <v>112</v>
      </c>
      <c r="F12" s="81">
        <v>72</v>
      </c>
      <c r="G12" s="81"/>
      <c r="H12" s="81"/>
      <c r="P12" s="107">
        <v>8</v>
      </c>
      <c r="Q12" s="253"/>
      <c r="R12" s="252" t="s">
        <v>65</v>
      </c>
      <c r="S12" s="51" t="str">
        <f>HLOOKUP("敗",'[1]ＲＣ壮年Ｔ'!$Y$17:$AL$21,4,FALSE)</f>
        <v>妹尾　克己</v>
      </c>
      <c r="T12" s="51" t="str">
        <f>VLOOKUP($S12,'[1]データ'!$C$4:$E$133,2,FALSE)</f>
        <v>山   口</v>
      </c>
      <c r="U12" s="51" t="str">
        <f>VLOOKUP($S12,'[1]データ'!$C$4:$E$133,3,FALSE)</f>
        <v>海上自衛隊岩国基地</v>
      </c>
      <c r="V12" s="51">
        <f>VLOOKUP($S12,$S$15:$W$18,4,FALSE)</f>
      </c>
      <c r="W12" s="51">
        <f>VLOOKUP($S12,$S$15:$W$18,5,FALSE)</f>
        <v>83</v>
      </c>
      <c r="X12" s="51">
        <f>HLOOKUP("敗",'[1]ＲＣ壮年Ｔ'!$Y$17:$AL$21,2,FALSE)</f>
        <v>92</v>
      </c>
    </row>
    <row r="13" spans="1:24" ht="18" customHeight="1">
      <c r="A13" s="81">
        <v>9</v>
      </c>
      <c r="B13" s="109" t="s">
        <v>540</v>
      </c>
      <c r="C13" s="81" t="s">
        <v>541</v>
      </c>
      <c r="D13" s="109" t="s">
        <v>542</v>
      </c>
      <c r="E13" s="81">
        <v>137</v>
      </c>
      <c r="F13" s="81"/>
      <c r="G13" s="81"/>
      <c r="H13" s="81"/>
      <c r="P13" s="107">
        <v>9</v>
      </c>
      <c r="Q13" s="253"/>
      <c r="R13" s="252"/>
      <c r="S13" s="51" t="str">
        <f>HLOOKUP("敗",'[1]ＲＣ壮年Ｔ'!$E$17:$R$21,4,FALSE)</f>
        <v>古賀　秀一</v>
      </c>
      <c r="T13" s="51" t="str">
        <f>VLOOKUP($S13,'[1]データ'!$C$4:$E$133,2,FALSE)</f>
        <v>福   岡</v>
      </c>
      <c r="U13" s="51" t="str">
        <f>VLOOKUP($S13,'[1]データ'!$C$4:$E$133,3,FALSE)</f>
        <v>福岡県立大牟田北高等学校教諭</v>
      </c>
      <c r="V13" s="51">
        <f>VLOOKUP($S13,$S$15:$W$18,4,FALSE)</f>
        <v>147</v>
      </c>
      <c r="W13" s="51">
        <f>VLOOKUP($S13,$S$15:$W$18,5,FALSE)</f>
        <v>106</v>
      </c>
      <c r="X13" s="51">
        <f>HLOOKUP("敗",'[1]ＲＣ壮年Ｔ'!$E$17:$R$21,2,FALSE)</f>
        <v>90</v>
      </c>
    </row>
    <row r="14" spans="1:24" ht="18" customHeight="1">
      <c r="A14" s="81">
        <v>10</v>
      </c>
      <c r="B14" s="109" t="s">
        <v>543</v>
      </c>
      <c r="C14" s="81" t="s">
        <v>454</v>
      </c>
      <c r="D14" s="109" t="s">
        <v>544</v>
      </c>
      <c r="E14" s="81">
        <v>127</v>
      </c>
      <c r="F14" s="81"/>
      <c r="G14" s="81"/>
      <c r="H14" s="81"/>
      <c r="P14" s="107">
        <v>10</v>
      </c>
      <c r="S14" s="51"/>
      <c r="T14" s="51"/>
      <c r="U14" s="51"/>
      <c r="V14" s="51"/>
      <c r="W14" s="51"/>
      <c r="X14" s="51"/>
    </row>
    <row r="15" spans="1:23" ht="18" customHeight="1">
      <c r="A15" s="81">
        <v>11</v>
      </c>
      <c r="B15" s="109" t="s">
        <v>545</v>
      </c>
      <c r="C15" s="81" t="s">
        <v>541</v>
      </c>
      <c r="D15" s="109" t="s">
        <v>546</v>
      </c>
      <c r="E15" s="81">
        <v>114</v>
      </c>
      <c r="F15" s="81"/>
      <c r="G15" s="81"/>
      <c r="H15" s="81"/>
      <c r="P15" s="107">
        <v>11</v>
      </c>
      <c r="Q15" s="253" t="s">
        <v>363</v>
      </c>
      <c r="R15" s="252" t="s">
        <v>393</v>
      </c>
      <c r="S15" s="107" t="str">
        <f>HLOOKUP("勝",'[1]ＲＣ壮年Ｔ'!$AI$24:$AN$28,4,FALSE)</f>
        <v>塩田　浩一</v>
      </c>
      <c r="T15" s="107" t="str">
        <f>VLOOKUP($S15,'[1]データ'!$C$4:$E$133,2,FALSE)</f>
        <v>京   都</v>
      </c>
      <c r="U15" s="107" t="str">
        <f>VLOOKUP($S15,'[1]データ'!$C$4:$E$133,3,FALSE)</f>
        <v>京都府立莵道高等学校教諭</v>
      </c>
      <c r="V15" s="107">
        <f aca="true" t="shared" si="0" ref="V15:V22">IF(COUNTIF($S$24:$S$33,$S15)=0,"",VLOOKUP($S15,$S$24:$V$33,4,FALSE))</f>
      </c>
      <c r="W15" s="107">
        <f>HLOOKUP("勝",'[1]ＲＣ壮年Ｔ'!$AI$24:$AN$28,2,FALSE)</f>
        <v>100</v>
      </c>
    </row>
    <row r="16" spans="1:23" ht="18" customHeight="1">
      <c r="A16" s="81">
        <v>12</v>
      </c>
      <c r="B16" s="109" t="s">
        <v>547</v>
      </c>
      <c r="C16" s="81" t="s">
        <v>541</v>
      </c>
      <c r="D16" s="109" t="s">
        <v>548</v>
      </c>
      <c r="E16" s="81">
        <v>101</v>
      </c>
      <c r="F16" s="81"/>
      <c r="G16" s="81"/>
      <c r="H16" s="81"/>
      <c r="P16" s="107">
        <v>12</v>
      </c>
      <c r="Q16" s="253"/>
      <c r="R16" s="252"/>
      <c r="S16" s="107" t="str">
        <f>HLOOKUP("勝",'[1]ＲＣ壮年Ｔ'!$W$24:$AB$28,4,FALSE)</f>
        <v>妹尾　克己</v>
      </c>
      <c r="T16" s="107" t="str">
        <f>VLOOKUP($S16,'[1]データ'!$C$4:$E$133,2,FALSE)</f>
        <v>山   口</v>
      </c>
      <c r="U16" s="107" t="str">
        <f>VLOOKUP($S16,'[1]データ'!$C$4:$E$133,3,FALSE)</f>
        <v>海上自衛隊岩国基地</v>
      </c>
      <c r="V16" s="107">
        <f t="shared" si="0"/>
      </c>
      <c r="W16" s="107">
        <f>HLOOKUP("勝",'[1]ＲＣ壮年Ｔ'!$W$24:$AB$28,2,FALSE)</f>
        <v>83</v>
      </c>
    </row>
    <row r="17" spans="16:23" ht="11.25" customHeight="1">
      <c r="P17" s="107">
        <v>13</v>
      </c>
      <c r="Q17" s="253"/>
      <c r="R17" s="252"/>
      <c r="S17" s="107" t="str">
        <f>HLOOKUP("勝",'[1]ＲＣ壮年Ｔ'!$O$24:$T$28,4,FALSE)</f>
        <v>古賀　秀一</v>
      </c>
      <c r="T17" s="107" t="str">
        <f>VLOOKUP($S17,'[1]データ'!$C$4:$E$133,2,FALSE)</f>
        <v>福   岡</v>
      </c>
      <c r="U17" s="107" t="str">
        <f>VLOOKUP($S17,'[1]データ'!$C$4:$E$133,3,FALSE)</f>
        <v>福岡県立大牟田北高等学校教諭</v>
      </c>
      <c r="V17" s="107">
        <f t="shared" si="0"/>
        <v>147</v>
      </c>
      <c r="W17" s="107">
        <f>HLOOKUP("勝",'[1]ＲＣ壮年Ｔ'!$O$24:$T$28,2,FALSE)</f>
        <v>106</v>
      </c>
    </row>
    <row r="18" spans="16:23" ht="11.25" customHeight="1">
      <c r="P18" s="107">
        <v>14</v>
      </c>
      <c r="Q18" s="253"/>
      <c r="R18" s="252"/>
      <c r="S18" s="107" t="str">
        <f>HLOOKUP("勝",'[1]ＲＣ壮年Ｔ'!$C$24:$H$28,4,FALSE)</f>
        <v>山本　　博</v>
      </c>
      <c r="T18" s="107" t="str">
        <f>VLOOKUP($S18,'[1]データ'!$C$4:$E$133,2,FALSE)</f>
        <v>埼   玉</v>
      </c>
      <c r="U18" s="107" t="str">
        <f>VLOOKUP($S18,'[1]データ'!$C$4:$E$133,3,FALSE)</f>
        <v>大宮開成高等学校教諭</v>
      </c>
      <c r="V18" s="107">
        <f t="shared" si="0"/>
      </c>
      <c r="W18" s="107">
        <f>HLOOKUP("勝",'[1]ＲＣ壮年Ｔ'!$C$24:$H$28,2,FALSE)</f>
        <v>98</v>
      </c>
    </row>
    <row r="19" spans="14:24" ht="11.25" customHeight="1">
      <c r="N19" s="107">
        <f>RANK(X19,$X$19:$X$22)+4</f>
        <v>8</v>
      </c>
      <c r="O19" s="107">
        <f>RANK(W19,$W$19:$W$22)+4</f>
        <v>8</v>
      </c>
      <c r="P19" s="107">
        <v>15</v>
      </c>
      <c r="Q19" s="253"/>
      <c r="R19" s="236" t="s">
        <v>65</v>
      </c>
      <c r="S19" s="109" t="str">
        <f>HLOOKUP("敗",'[1]ＲＣ壮年Ｔ'!$AI$24:$AN$28,4,FALSE)</f>
        <v>湯村　重人</v>
      </c>
      <c r="T19" s="109" t="str">
        <f>VLOOKUP($S19,'[1]データ'!$C$4:$E$133,2,FALSE)</f>
        <v>福   岡</v>
      </c>
      <c r="U19" s="109" t="str">
        <f>VLOOKUP($S19,'[1]データ'!$C$4:$E$133,3,FALSE)</f>
        <v>福岡市役所</v>
      </c>
      <c r="V19" s="109">
        <f t="shared" si="0"/>
        <v>112</v>
      </c>
      <c r="W19" s="109">
        <f>HLOOKUP("敗",'[1]ＲＣ壮年Ｔ'!$AI$24:$AN$28,2,FALSE)</f>
        <v>72</v>
      </c>
      <c r="X19" s="107">
        <f>W19*100+$P19</f>
        <v>7215</v>
      </c>
    </row>
    <row r="20" spans="1:24" ht="11.25" customHeight="1" hidden="1">
      <c r="A20" s="107">
        <v>2</v>
      </c>
      <c r="B20" s="107">
        <v>6</v>
      </c>
      <c r="C20" s="107">
        <v>7</v>
      </c>
      <c r="D20" s="107">
        <v>8</v>
      </c>
      <c r="E20" s="107">
        <v>9</v>
      </c>
      <c r="F20" s="107">
        <v>10</v>
      </c>
      <c r="G20" s="107">
        <v>11</v>
      </c>
      <c r="H20" s="107">
        <v>12</v>
      </c>
      <c r="N20" s="107">
        <f>RANK(X20,$X$19:$X$22)+4</f>
        <v>7</v>
      </c>
      <c r="O20" s="107">
        <f>RANK(W20,$W$19:$W$22)+4</f>
        <v>7</v>
      </c>
      <c r="P20" s="107">
        <v>16</v>
      </c>
      <c r="Q20" s="253"/>
      <c r="R20" s="236"/>
      <c r="S20" s="109" t="str">
        <f>HLOOKUP("敗",'[1]ＲＣ壮年Ｔ'!$W$24:$AB$28,4,FALSE)</f>
        <v>安田　政樹</v>
      </c>
      <c r="T20" s="109" t="str">
        <f>VLOOKUP($S20,'[1]データ'!$C$4:$E$133,2,FALSE)</f>
        <v>神奈川</v>
      </c>
      <c r="U20" s="109" t="str">
        <f>VLOOKUP($S20,'[1]データ'!$C$4:$E$133,3,FALSE)</f>
        <v>渋谷アーチェリー</v>
      </c>
      <c r="V20" s="109">
        <f t="shared" si="0"/>
        <v>135</v>
      </c>
      <c r="W20" s="109">
        <f>HLOOKUP("敗",'[1]ＲＣ壮年Ｔ'!$W$24:$AB$28,2,FALSE)</f>
        <v>78</v>
      </c>
      <c r="X20" s="107">
        <f>W20*100+$P20</f>
        <v>7816</v>
      </c>
    </row>
    <row r="21" spans="14:24" ht="11.25" customHeight="1">
      <c r="N21" s="107">
        <f>RANK(X21,$X$19:$X$22)+4</f>
        <v>5</v>
      </c>
      <c r="O21" s="107">
        <f>RANK(W21,$W$19:$W$22)+4</f>
        <v>5</v>
      </c>
      <c r="P21" s="107">
        <v>17</v>
      </c>
      <c r="Q21" s="253"/>
      <c r="R21" s="236"/>
      <c r="S21" s="109" t="str">
        <f>HLOOKUP("敗",'[1]ＲＣ壮年Ｔ'!$O$24:$T$28,4,FALSE)</f>
        <v>本多　道雄</v>
      </c>
      <c r="T21" s="109" t="str">
        <f>VLOOKUP($S21,'[1]データ'!$C$4:$E$133,2,FALSE)</f>
        <v>香   川</v>
      </c>
      <c r="U21" s="109" t="str">
        <f>VLOOKUP($S21,'[1]データ'!$C$4:$E$133,3,FALSE)</f>
        <v>ペットショップ　オーパ</v>
      </c>
      <c r="V21" s="109">
        <f t="shared" si="0"/>
      </c>
      <c r="W21" s="109">
        <f>HLOOKUP("敗",'[1]ＲＣ壮年Ｔ'!$O$24:$T$28,2,FALSE)</f>
        <v>97</v>
      </c>
      <c r="X21" s="107">
        <f>W21*100+$P21</f>
        <v>9717</v>
      </c>
    </row>
    <row r="22" spans="14:24" ht="11.25" customHeight="1">
      <c r="N22" s="107">
        <f>RANK(X22,$X$19:$X$22)+4</f>
        <v>6</v>
      </c>
      <c r="O22" s="107">
        <f>RANK(W22,$W$19:$W$22)+4</f>
        <v>6</v>
      </c>
      <c r="P22" s="107">
        <v>18</v>
      </c>
      <c r="Q22" s="253"/>
      <c r="R22" s="236"/>
      <c r="S22" s="109" t="str">
        <f>HLOOKUP("敗",'[1]ＲＣ壮年Ｔ'!$C$24:$H$28,4,FALSE)</f>
        <v>宮地　　毅</v>
      </c>
      <c r="T22" s="109" t="str">
        <f>VLOOKUP($S22,'[1]データ'!$C$4:$E$133,2,FALSE)</f>
        <v>広   島</v>
      </c>
      <c r="U22" s="109" t="str">
        <f>VLOOKUP($S22,'[1]データ'!$C$4:$E$133,3,FALSE)</f>
        <v>（株）フクトクダイヤ</v>
      </c>
      <c r="V22" s="109">
        <f t="shared" si="0"/>
        <v>146</v>
      </c>
      <c r="W22" s="109">
        <f>HLOOKUP("敗",'[1]ＲＣ壮年Ｔ'!$C$24:$H$28,2,FALSE)</f>
        <v>92</v>
      </c>
      <c r="X22" s="107">
        <f>W22*100+$P22</f>
        <v>9218</v>
      </c>
    </row>
    <row r="23" ht="11.25" customHeight="1">
      <c r="P23" s="107">
        <v>19</v>
      </c>
    </row>
    <row r="24" spans="16:22" ht="11.25" customHeight="1">
      <c r="P24" s="107">
        <v>20</v>
      </c>
      <c r="Q24" s="253" t="s">
        <v>354</v>
      </c>
      <c r="R24" s="252" t="s">
        <v>393</v>
      </c>
      <c r="S24" s="107" t="str">
        <f>HLOOKUP("勝",'[1]ＲＣ壮年Ｔ'!$E$31:$J$35,4,FALSE)</f>
        <v>宮地　　毅</v>
      </c>
      <c r="T24" s="107" t="str">
        <f>VLOOKUP($S24,'[1]データ'!$C$4:$E$133,2,FALSE)</f>
        <v>広   島</v>
      </c>
      <c r="U24" s="107" t="str">
        <f>VLOOKUP($S24,'[1]データ'!$C$4:$E$133,3,FALSE)</f>
        <v>（株）フクトクダイヤ</v>
      </c>
      <c r="V24" s="107">
        <f>HLOOKUP("勝",'[1]ＲＣ壮年Ｔ'!$E$31:$J$35,2,FALSE)</f>
        <v>146</v>
      </c>
    </row>
    <row r="25" spans="16:22" ht="11.25" customHeight="1">
      <c r="P25" s="107">
        <v>21</v>
      </c>
      <c r="Q25" s="253"/>
      <c r="R25" s="252"/>
      <c r="S25" s="107" t="str">
        <f>HLOOKUP("勝",'[1]ＲＣ壮年Ｔ'!$M$31:$R$35,4,FALSE)</f>
        <v>古賀　秀一</v>
      </c>
      <c r="T25" s="107" t="str">
        <f>VLOOKUP($S25,'[1]データ'!$C$4:$E$133,2,FALSE)</f>
        <v>福   岡</v>
      </c>
      <c r="U25" s="107" t="str">
        <f>VLOOKUP($S25,'[1]データ'!$C$4:$E$133,3,FALSE)</f>
        <v>福岡県立大牟田北高等学校教諭</v>
      </c>
      <c r="V25" s="107">
        <f>HLOOKUP("勝",'[1]ＲＣ壮年Ｔ'!$M$31:$R$35,2,FALSE)</f>
        <v>147</v>
      </c>
    </row>
    <row r="26" spans="16:22" ht="11.25" customHeight="1">
      <c r="P26" s="107">
        <v>22</v>
      </c>
      <c r="Q26" s="253"/>
      <c r="R26" s="252"/>
      <c r="S26" s="107" t="str">
        <f>HLOOKUP("勝",'[1]ＲＣ壮年Ｔ'!$Y$31:$AD$35,4,FALSE)</f>
        <v>安田　政樹</v>
      </c>
      <c r="T26" s="107" t="str">
        <f>VLOOKUP($S26,'[1]データ'!$C$4:$E$133,2,FALSE)</f>
        <v>神奈川</v>
      </c>
      <c r="U26" s="107" t="str">
        <f>VLOOKUP($S26,'[1]データ'!$C$4:$E$133,3,FALSE)</f>
        <v>渋谷アーチェリー</v>
      </c>
      <c r="V26" s="107">
        <f>HLOOKUP("勝",'[1]ＲＣ壮年Ｔ'!$Y$31:$AD$35,2,FALSE)</f>
        <v>135</v>
      </c>
    </row>
    <row r="27" spans="16:22" ht="12">
      <c r="P27" s="107">
        <v>23</v>
      </c>
      <c r="Q27" s="253"/>
      <c r="R27" s="252"/>
      <c r="S27" s="107" t="str">
        <f>HLOOKUP("勝",'[1]ＲＣ壮年Ｔ'!$AG$31:$AL$35,4,FALSE)</f>
        <v>湯村　重人</v>
      </c>
      <c r="T27" s="107" t="str">
        <f>VLOOKUP($S27,'[1]データ'!$C$4:$E$133,2,FALSE)</f>
        <v>福   岡</v>
      </c>
      <c r="U27" s="107" t="str">
        <f>VLOOKUP($S27,'[1]データ'!$C$4:$E$133,3,FALSE)</f>
        <v>福岡市役所</v>
      </c>
      <c r="V27" s="107">
        <f>HLOOKUP("勝",'[1]ＲＣ壮年Ｔ'!$AG$31:$AL$35,2,FALSE)</f>
        <v>112</v>
      </c>
    </row>
    <row r="28" spans="16:22" ht="12">
      <c r="P28" s="107">
        <v>24</v>
      </c>
      <c r="Q28" s="253"/>
      <c r="R28" s="254"/>
      <c r="S28" s="107" t="str">
        <f>HLOOKUP("勝",'[1]ＲＣ壮年Ｔ'!$AG$31:$AL$35,4,FALSE)</f>
        <v>湯村　重人</v>
      </c>
      <c r="T28" s="107" t="str">
        <f>VLOOKUP($S28,'[1]データ'!$C$4:$E$133,2,FALSE)</f>
        <v>福   岡</v>
      </c>
      <c r="U28" s="107" t="str">
        <f>VLOOKUP($S28,'[1]データ'!$C$4:$E$133,3,FALSE)</f>
        <v>福岡市役所</v>
      </c>
      <c r="V28" s="107">
        <f>HLOOKUP("勝",'[1]ＲＣ壮年Ｔ'!$AG$31:$AL$35,2,FALSE)</f>
        <v>112</v>
      </c>
    </row>
    <row r="29" spans="14:23" ht="12">
      <c r="N29" s="107">
        <f>RANK(W29,$W$29:$W$33)+8</f>
        <v>11</v>
      </c>
      <c r="O29" s="107">
        <f>RANK(V29,$V$29:$V$33)+8</f>
        <v>11</v>
      </c>
      <c r="P29" s="107">
        <v>25</v>
      </c>
      <c r="Q29" s="253"/>
      <c r="R29" s="236" t="s">
        <v>65</v>
      </c>
      <c r="S29" s="109" t="str">
        <f>HLOOKUP("敗",'[1]ＲＣ壮年Ｔ'!$E$31:$J$35,4,FALSE)</f>
        <v>渡辺　敏博</v>
      </c>
      <c r="T29" s="109" t="str">
        <f>VLOOKUP($S29,'[1]データ'!$C$4:$E$133,2,FALSE)</f>
        <v>鹿児島</v>
      </c>
      <c r="U29" s="109" t="str">
        <f>VLOOKUP($S29,'[1]データ'!$C$4:$E$133,3,FALSE)</f>
        <v>ホーメイ商工</v>
      </c>
      <c r="V29" s="109">
        <f>HLOOKUP("敗",'[1]ＲＣ壮年Ｔ'!$E$31:$J$35,2,FALSE)</f>
        <v>114</v>
      </c>
      <c r="W29" s="107">
        <f>V29*100+$P29</f>
        <v>11425</v>
      </c>
    </row>
    <row r="30" spans="14:23" ht="12">
      <c r="N30" s="107">
        <f>RANK(W30,$W$29:$W$33)+8</f>
        <v>9</v>
      </c>
      <c r="O30" s="107">
        <f>RANK(V30,$V$29:$V$33)+8</f>
        <v>9</v>
      </c>
      <c r="P30" s="107">
        <v>26</v>
      </c>
      <c r="Q30" s="253"/>
      <c r="R30" s="236"/>
      <c r="S30" s="109" t="str">
        <f>HLOOKUP("敗",'[1]ＲＣ壮年Ｔ'!$M$31:$R$35,4,FALSE)</f>
        <v>重久　晃一郎</v>
      </c>
      <c r="T30" s="109" t="str">
        <f>VLOOKUP($S30,'[1]データ'!$C$4:$E$133,2,FALSE)</f>
        <v>鹿児島</v>
      </c>
      <c r="U30" s="109" t="str">
        <f>VLOOKUP($S30,'[1]データ'!$C$4:$E$133,3,FALSE)</f>
        <v>木原製作所</v>
      </c>
      <c r="V30" s="109">
        <f>HLOOKUP("敗",'[1]ＲＣ壮年Ｔ'!$M$31:$R$35,2,FALSE)</f>
        <v>137</v>
      </c>
      <c r="W30" s="107">
        <f>V30*100+$P30</f>
        <v>13726</v>
      </c>
    </row>
    <row r="31" spans="14:23" ht="12">
      <c r="N31" s="107">
        <f>RANK(W31,$W$29:$W$33)+8</f>
        <v>10</v>
      </c>
      <c r="O31" s="107">
        <f>RANK(V31,$V$29:$V$33)+8</f>
        <v>10</v>
      </c>
      <c r="P31" s="107">
        <v>27</v>
      </c>
      <c r="Q31" s="253"/>
      <c r="R31" s="236"/>
      <c r="S31" s="109" t="str">
        <f>HLOOKUP("敗",'[1]ＲＣ壮年Ｔ'!$Y$31:$AD$35,4,FALSE)</f>
        <v>溝口　　修</v>
      </c>
      <c r="T31" s="109" t="str">
        <f>VLOOKUP($S31,'[1]データ'!$C$4:$E$133,2,FALSE)</f>
        <v>熊   本</v>
      </c>
      <c r="U31" s="109" t="str">
        <f>VLOOKUP($S31,'[1]データ'!$C$4:$E$133,3,FALSE)</f>
        <v>（株）スターゼンミートグル－プ</v>
      </c>
      <c r="V31" s="109">
        <f>HLOOKUP("敗",'[1]ＲＣ壮年Ｔ'!$Y$31:$AD$35,2,FALSE)</f>
        <v>127</v>
      </c>
      <c r="W31" s="107">
        <f>V31*100+$P31</f>
        <v>12727</v>
      </c>
    </row>
    <row r="32" spans="14:23" ht="12">
      <c r="N32" s="107">
        <f>RANK(W32,$W$29:$W$33)+8</f>
        <v>13</v>
      </c>
      <c r="O32" s="107">
        <f>RANK(V32,$V$29:$V$33)+8</f>
        <v>12</v>
      </c>
      <c r="P32" s="107">
        <v>28</v>
      </c>
      <c r="Q32" s="253"/>
      <c r="R32" s="236"/>
      <c r="S32" s="109" t="str">
        <f>HLOOKUP("敗",'[1]ＲＣ壮年Ｔ'!$AG$31:$AL$35,4,FALSE)</f>
        <v>永留　久男</v>
      </c>
      <c r="T32" s="109" t="str">
        <f>VLOOKUP($S32,'[1]データ'!$C$4:$E$133,2,FALSE)</f>
        <v>鹿児島</v>
      </c>
      <c r="U32" s="109" t="str">
        <f>VLOOKUP($S32,'[1]データ'!$C$4:$E$133,3,FALSE)</f>
        <v>鹿児島アーチェリー弓具店</v>
      </c>
      <c r="V32" s="109">
        <f>HLOOKUP("敗",'[1]ＲＣ壮年Ｔ'!$AG$31:$AL$35,2,FALSE)</f>
        <v>101</v>
      </c>
      <c r="W32" s="107">
        <f>V32*100+$P32</f>
        <v>10128</v>
      </c>
    </row>
    <row r="33" spans="14:23" ht="12">
      <c r="N33" s="107">
        <f>RANK(W33,$W$29:$W$33)+8</f>
        <v>12</v>
      </c>
      <c r="O33" s="107">
        <f>RANK(V33,$V$29:$V$33)+8</f>
        <v>12</v>
      </c>
      <c r="P33" s="107">
        <v>29</v>
      </c>
      <c r="Q33" s="253"/>
      <c r="R33" s="236"/>
      <c r="S33" s="109" t="str">
        <f>HLOOKUP("敗",'[1]ＲＣ壮年Ｔ'!$AG$31:$AL$35,4,FALSE)</f>
        <v>永留　久男</v>
      </c>
      <c r="T33" s="109" t="str">
        <f>VLOOKUP($S33,'[1]データ'!$C$4:$E$133,2,FALSE)</f>
        <v>鹿児島</v>
      </c>
      <c r="U33" s="109" t="str">
        <f>VLOOKUP($S33,'[1]データ'!$C$4:$E$133,3,FALSE)</f>
        <v>鹿児島アーチェリー弓具店</v>
      </c>
      <c r="V33" s="109">
        <f>HLOOKUP("敗",'[1]ＲＣ壮年Ｔ'!$AG$31:$AL$35,2,FALSE)</f>
        <v>101</v>
      </c>
      <c r="W33" s="107">
        <f>V33*100+$P33</f>
        <v>10129</v>
      </c>
    </row>
  </sheetData>
  <sheetProtection/>
  <mergeCells count="9">
    <mergeCell ref="R29:R33"/>
    <mergeCell ref="R24:R28"/>
    <mergeCell ref="Q24:Q33"/>
    <mergeCell ref="R19:R22"/>
    <mergeCell ref="R12:R13"/>
    <mergeCell ref="R10:R11"/>
    <mergeCell ref="Q10:Q13"/>
    <mergeCell ref="R15:R18"/>
    <mergeCell ref="Q15:Q22"/>
  </mergeCells>
  <printOptions/>
  <pageMargins left="0.76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K10" sqref="K10"/>
      <selection activeCell="A1" sqref="A1"/>
    </sheetView>
  </sheetViews>
  <sheetFormatPr defaultColWidth="9.00390625" defaultRowHeight="13.5"/>
  <cols>
    <col min="1" max="1" width="5.25390625" style="107" customWidth="1"/>
    <col min="2" max="2" width="11.375" style="110" customWidth="1"/>
    <col min="3" max="3" width="8.625" style="107" customWidth="1"/>
    <col min="4" max="4" width="29.75390625" style="110" customWidth="1"/>
    <col min="5" max="10" width="6.50390625" style="107" customWidth="1"/>
    <col min="11" max="16384" width="9.00390625" style="107" customWidth="1"/>
  </cols>
  <sheetData>
    <row r="1" ht="33" customHeight="1">
      <c r="A1" s="112" t="s">
        <v>0</v>
      </c>
    </row>
    <row r="2" spans="1:4" ht="33" customHeight="1">
      <c r="A2" s="112" t="s">
        <v>1</v>
      </c>
      <c r="D2" s="4" t="s">
        <v>67</v>
      </c>
    </row>
    <row r="3" ht="33" customHeight="1" thickBot="1">
      <c r="A3" s="112" t="s">
        <v>3</v>
      </c>
    </row>
    <row r="4" spans="1:10" s="108" customFormat="1" ht="18" customHeight="1" thickBot="1">
      <c r="A4" s="123" t="s">
        <v>55</v>
      </c>
      <c r="B4" s="124" t="s">
        <v>390</v>
      </c>
      <c r="C4" s="124" t="s">
        <v>97</v>
      </c>
      <c r="D4" s="125" t="s">
        <v>391</v>
      </c>
      <c r="E4" s="127" t="s">
        <v>354</v>
      </c>
      <c r="F4" s="124" t="s">
        <v>361</v>
      </c>
      <c r="G4" s="124" t="s">
        <v>362</v>
      </c>
      <c r="H4" s="124" t="s">
        <v>392</v>
      </c>
      <c r="I4" s="124" t="s">
        <v>355</v>
      </c>
      <c r="J4" s="125" t="s">
        <v>356</v>
      </c>
    </row>
    <row r="5" spans="1:10" s="108" customFormat="1" ht="18" customHeight="1">
      <c r="A5" s="113">
        <v>1</v>
      </c>
      <c r="B5" s="126" t="s">
        <v>440</v>
      </c>
      <c r="C5" s="114" t="s">
        <v>441</v>
      </c>
      <c r="D5" s="131" t="s">
        <v>442</v>
      </c>
      <c r="E5" s="128" t="s">
        <v>524</v>
      </c>
      <c r="F5" s="114">
        <v>152</v>
      </c>
      <c r="G5" s="114">
        <v>158</v>
      </c>
      <c r="H5" s="114">
        <v>92</v>
      </c>
      <c r="I5" s="114">
        <v>104</v>
      </c>
      <c r="J5" s="115">
        <v>95</v>
      </c>
    </row>
    <row r="6" spans="1:10" s="108" customFormat="1" ht="18" customHeight="1">
      <c r="A6" s="135">
        <v>2</v>
      </c>
      <c r="B6" s="111" t="s">
        <v>443</v>
      </c>
      <c r="C6" s="81" t="s">
        <v>444</v>
      </c>
      <c r="D6" s="132" t="s">
        <v>445</v>
      </c>
      <c r="E6" s="93" t="s">
        <v>524</v>
      </c>
      <c r="F6" s="81">
        <v>153</v>
      </c>
      <c r="G6" s="81">
        <v>150</v>
      </c>
      <c r="H6" s="81">
        <v>103</v>
      </c>
      <c r="I6" s="81">
        <v>103</v>
      </c>
      <c r="J6" s="116">
        <v>93</v>
      </c>
    </row>
    <row r="7" spans="1:10" s="108" customFormat="1" ht="18" customHeight="1">
      <c r="A7" s="135">
        <v>3</v>
      </c>
      <c r="B7" s="111" t="s">
        <v>446</v>
      </c>
      <c r="C7" s="81" t="s">
        <v>441</v>
      </c>
      <c r="D7" s="132" t="s">
        <v>442</v>
      </c>
      <c r="E7" s="93" t="s">
        <v>524</v>
      </c>
      <c r="F7" s="81">
        <v>143</v>
      </c>
      <c r="G7" s="81">
        <v>159</v>
      </c>
      <c r="H7" s="81">
        <v>104</v>
      </c>
      <c r="I7" s="81">
        <v>94</v>
      </c>
      <c r="J7" s="116">
        <v>105</v>
      </c>
    </row>
    <row r="8" spans="1:10" s="108" customFormat="1" ht="18" customHeight="1" thickBot="1">
      <c r="A8" s="136">
        <v>4</v>
      </c>
      <c r="B8" s="117" t="s">
        <v>447</v>
      </c>
      <c r="C8" s="118" t="s">
        <v>448</v>
      </c>
      <c r="D8" s="133" t="s">
        <v>449</v>
      </c>
      <c r="E8" s="129" t="s">
        <v>524</v>
      </c>
      <c r="F8" s="118">
        <v>136</v>
      </c>
      <c r="G8" s="118">
        <v>157</v>
      </c>
      <c r="H8" s="118">
        <v>111</v>
      </c>
      <c r="I8" s="118">
        <v>95</v>
      </c>
      <c r="J8" s="119">
        <v>100</v>
      </c>
    </row>
    <row r="9" spans="1:10" s="108" customFormat="1" ht="18" customHeight="1">
      <c r="A9" s="113">
        <v>5</v>
      </c>
      <c r="B9" s="126" t="s">
        <v>450</v>
      </c>
      <c r="C9" s="114" t="s">
        <v>451</v>
      </c>
      <c r="D9" s="131" t="s">
        <v>452</v>
      </c>
      <c r="E9" s="128" t="s">
        <v>524</v>
      </c>
      <c r="F9" s="114">
        <v>143</v>
      </c>
      <c r="G9" s="114">
        <v>158</v>
      </c>
      <c r="H9" s="114">
        <v>98</v>
      </c>
      <c r="I9" s="256" t="s">
        <v>435</v>
      </c>
      <c r="J9" s="115" t="s">
        <v>691</v>
      </c>
    </row>
    <row r="10" spans="1:10" s="108" customFormat="1" ht="18" customHeight="1">
      <c r="A10" s="135">
        <v>6</v>
      </c>
      <c r="B10" s="111" t="s">
        <v>453</v>
      </c>
      <c r="C10" s="81" t="s">
        <v>454</v>
      </c>
      <c r="D10" s="132" t="s">
        <v>455</v>
      </c>
      <c r="E10" s="93" t="s">
        <v>524</v>
      </c>
      <c r="F10" s="81">
        <v>159</v>
      </c>
      <c r="G10" s="81">
        <v>150</v>
      </c>
      <c r="H10" s="81">
        <v>98</v>
      </c>
      <c r="I10" s="251"/>
      <c r="J10" s="116" t="s">
        <v>692</v>
      </c>
    </row>
    <row r="11" spans="1:10" s="108" customFormat="1" ht="18" customHeight="1">
      <c r="A11" s="135">
        <v>7</v>
      </c>
      <c r="B11" s="111" t="s">
        <v>456</v>
      </c>
      <c r="C11" s="81" t="s">
        <v>457</v>
      </c>
      <c r="D11" s="132" t="s">
        <v>458</v>
      </c>
      <c r="E11" s="93" t="s">
        <v>524</v>
      </c>
      <c r="F11" s="81">
        <v>140</v>
      </c>
      <c r="G11" s="81">
        <v>150</v>
      </c>
      <c r="H11" s="81">
        <v>95</v>
      </c>
      <c r="I11" s="81"/>
      <c r="J11" s="116"/>
    </row>
    <row r="12" spans="1:10" s="108" customFormat="1" ht="18" customHeight="1" thickBot="1">
      <c r="A12" s="136">
        <v>8</v>
      </c>
      <c r="B12" s="117" t="s">
        <v>459</v>
      </c>
      <c r="C12" s="118" t="s">
        <v>460</v>
      </c>
      <c r="D12" s="133" t="s">
        <v>153</v>
      </c>
      <c r="E12" s="129" t="s">
        <v>524</v>
      </c>
      <c r="F12" s="118">
        <v>150</v>
      </c>
      <c r="G12" s="118">
        <v>151</v>
      </c>
      <c r="H12" s="118">
        <v>91</v>
      </c>
      <c r="I12" s="118"/>
      <c r="J12" s="119"/>
    </row>
    <row r="13" spans="1:10" s="108" customFormat="1" ht="18" customHeight="1">
      <c r="A13" s="113">
        <v>9</v>
      </c>
      <c r="B13" s="126" t="s">
        <v>461</v>
      </c>
      <c r="C13" s="114" t="s">
        <v>462</v>
      </c>
      <c r="D13" s="131" t="s">
        <v>463</v>
      </c>
      <c r="E13" s="128" t="s">
        <v>524</v>
      </c>
      <c r="F13" s="114">
        <v>151</v>
      </c>
      <c r="G13" s="114">
        <v>154</v>
      </c>
      <c r="H13" s="114"/>
      <c r="I13" s="114"/>
      <c r="J13" s="115"/>
    </row>
    <row r="14" spans="1:10" s="108" customFormat="1" ht="18" customHeight="1">
      <c r="A14" s="135">
        <v>10</v>
      </c>
      <c r="B14" s="111" t="s">
        <v>464</v>
      </c>
      <c r="C14" s="81" t="s">
        <v>465</v>
      </c>
      <c r="D14" s="132" t="s">
        <v>466</v>
      </c>
      <c r="E14" s="93" t="s">
        <v>524</v>
      </c>
      <c r="F14" s="81">
        <v>144</v>
      </c>
      <c r="G14" s="81">
        <v>152</v>
      </c>
      <c r="H14" s="81"/>
      <c r="I14" s="81"/>
      <c r="J14" s="116"/>
    </row>
    <row r="15" spans="1:10" s="108" customFormat="1" ht="18" customHeight="1">
      <c r="A15" s="135">
        <v>11</v>
      </c>
      <c r="B15" s="111" t="s">
        <v>467</v>
      </c>
      <c r="C15" s="81" t="s">
        <v>468</v>
      </c>
      <c r="D15" s="132" t="s">
        <v>469</v>
      </c>
      <c r="E15" s="93" t="s">
        <v>524</v>
      </c>
      <c r="F15" s="81">
        <v>144</v>
      </c>
      <c r="G15" s="81">
        <v>151</v>
      </c>
      <c r="H15" s="81"/>
      <c r="I15" s="81"/>
      <c r="J15" s="116"/>
    </row>
    <row r="16" spans="1:10" s="108" customFormat="1" ht="18" customHeight="1">
      <c r="A16" s="135">
        <v>12</v>
      </c>
      <c r="B16" s="111" t="s">
        <v>470</v>
      </c>
      <c r="C16" s="81" t="s">
        <v>441</v>
      </c>
      <c r="D16" s="132" t="s">
        <v>442</v>
      </c>
      <c r="E16" s="93" t="s">
        <v>524</v>
      </c>
      <c r="F16" s="81">
        <v>141</v>
      </c>
      <c r="G16" s="81">
        <v>145</v>
      </c>
      <c r="H16" s="257" t="s">
        <v>436</v>
      </c>
      <c r="I16" s="81" t="s">
        <v>693</v>
      </c>
      <c r="J16" s="116"/>
    </row>
    <row r="17" spans="1:10" s="108" customFormat="1" ht="18" customHeight="1">
      <c r="A17" s="135">
        <v>13</v>
      </c>
      <c r="B17" s="111" t="s">
        <v>471</v>
      </c>
      <c r="C17" s="81" t="s">
        <v>441</v>
      </c>
      <c r="D17" s="132" t="s">
        <v>442</v>
      </c>
      <c r="E17" s="93" t="s">
        <v>524</v>
      </c>
      <c r="F17" s="81">
        <v>141</v>
      </c>
      <c r="G17" s="81">
        <v>145</v>
      </c>
      <c r="H17" s="258"/>
      <c r="I17" s="81" t="s">
        <v>690</v>
      </c>
      <c r="J17" s="116" t="s">
        <v>691</v>
      </c>
    </row>
    <row r="18" spans="1:10" s="108" customFormat="1" ht="18" customHeight="1">
      <c r="A18" s="135">
        <v>14</v>
      </c>
      <c r="B18" s="111" t="s">
        <v>472</v>
      </c>
      <c r="C18" s="81" t="s">
        <v>441</v>
      </c>
      <c r="D18" s="132" t="s">
        <v>442</v>
      </c>
      <c r="E18" s="93" t="s">
        <v>524</v>
      </c>
      <c r="F18" s="81">
        <v>139</v>
      </c>
      <c r="G18" s="81">
        <v>145</v>
      </c>
      <c r="H18" s="259"/>
      <c r="I18" s="81" t="s">
        <v>690</v>
      </c>
      <c r="J18" s="116" t="s">
        <v>692</v>
      </c>
    </row>
    <row r="19" spans="1:10" s="108" customFormat="1" ht="18" customHeight="1">
      <c r="A19" s="135">
        <v>15</v>
      </c>
      <c r="B19" s="111" t="s">
        <v>473</v>
      </c>
      <c r="C19" s="81" t="s">
        <v>448</v>
      </c>
      <c r="D19" s="132" t="s">
        <v>474</v>
      </c>
      <c r="E19" s="93">
        <v>124</v>
      </c>
      <c r="F19" s="81">
        <v>139</v>
      </c>
      <c r="G19" s="81">
        <v>141</v>
      </c>
      <c r="H19" s="81"/>
      <c r="I19" s="81"/>
      <c r="J19" s="116"/>
    </row>
    <row r="20" spans="1:10" s="108" customFormat="1" ht="18" customHeight="1" thickBot="1">
      <c r="A20" s="136">
        <v>16</v>
      </c>
      <c r="B20" s="117" t="s">
        <v>475</v>
      </c>
      <c r="C20" s="118" t="s">
        <v>444</v>
      </c>
      <c r="D20" s="133" t="s">
        <v>476</v>
      </c>
      <c r="E20" s="129" t="s">
        <v>524</v>
      </c>
      <c r="F20" s="118">
        <v>133</v>
      </c>
      <c r="G20" s="118">
        <v>132</v>
      </c>
      <c r="H20" s="118"/>
      <c r="I20" s="118"/>
      <c r="J20" s="119"/>
    </row>
    <row r="21" spans="1:10" s="108" customFormat="1" ht="18" customHeight="1">
      <c r="A21" s="113">
        <v>17</v>
      </c>
      <c r="B21" s="126" t="s">
        <v>477</v>
      </c>
      <c r="C21" s="114" t="s">
        <v>448</v>
      </c>
      <c r="D21" s="131" t="s">
        <v>478</v>
      </c>
      <c r="E21" s="128" t="s">
        <v>524</v>
      </c>
      <c r="F21" s="114">
        <v>141</v>
      </c>
      <c r="G21" s="114"/>
      <c r="H21" s="114"/>
      <c r="I21" s="114"/>
      <c r="J21" s="115"/>
    </row>
    <row r="22" spans="1:10" s="108" customFormat="1" ht="18" customHeight="1">
      <c r="A22" s="135">
        <v>18</v>
      </c>
      <c r="B22" s="111" t="s">
        <v>479</v>
      </c>
      <c r="C22" s="81" t="s">
        <v>480</v>
      </c>
      <c r="D22" s="132" t="s">
        <v>481</v>
      </c>
      <c r="E22" s="93" t="s">
        <v>524</v>
      </c>
      <c r="F22" s="81">
        <v>140</v>
      </c>
      <c r="G22" s="81"/>
      <c r="H22" s="81"/>
      <c r="I22" s="81"/>
      <c r="J22" s="116"/>
    </row>
    <row r="23" spans="1:10" s="108" customFormat="1" ht="18" customHeight="1">
      <c r="A23" s="135">
        <v>19</v>
      </c>
      <c r="B23" s="111" t="s">
        <v>482</v>
      </c>
      <c r="C23" s="81" t="s">
        <v>448</v>
      </c>
      <c r="D23" s="132" t="s">
        <v>483</v>
      </c>
      <c r="E23" s="93" t="s">
        <v>524</v>
      </c>
      <c r="F23" s="81">
        <v>139</v>
      </c>
      <c r="G23" s="250" t="s">
        <v>437</v>
      </c>
      <c r="H23" s="81" t="s">
        <v>694</v>
      </c>
      <c r="I23" s="81"/>
      <c r="J23" s="116"/>
    </row>
    <row r="24" spans="1:10" s="108" customFormat="1" ht="18" customHeight="1">
      <c r="A24" s="135">
        <v>20</v>
      </c>
      <c r="B24" s="111" t="s">
        <v>484</v>
      </c>
      <c r="C24" s="81" t="s">
        <v>457</v>
      </c>
      <c r="D24" s="132" t="s">
        <v>485</v>
      </c>
      <c r="E24" s="93">
        <v>137</v>
      </c>
      <c r="F24" s="81">
        <v>139</v>
      </c>
      <c r="G24" s="251"/>
      <c r="H24" s="81" t="s">
        <v>695</v>
      </c>
      <c r="I24" s="81"/>
      <c r="J24" s="116"/>
    </row>
    <row r="25" spans="1:10" s="108" customFormat="1" ht="18" customHeight="1">
      <c r="A25" s="135">
        <v>21</v>
      </c>
      <c r="B25" s="111" t="s">
        <v>486</v>
      </c>
      <c r="C25" s="81" t="s">
        <v>460</v>
      </c>
      <c r="D25" s="132" t="s">
        <v>487</v>
      </c>
      <c r="E25" s="93" t="s">
        <v>524</v>
      </c>
      <c r="F25" s="81">
        <v>138</v>
      </c>
      <c r="G25" s="81"/>
      <c r="H25" s="81"/>
      <c r="I25" s="81"/>
      <c r="J25" s="116"/>
    </row>
    <row r="26" spans="1:10" s="108" customFormat="1" ht="18" customHeight="1">
      <c r="A26" s="135">
        <v>22</v>
      </c>
      <c r="B26" s="111" t="s">
        <v>488</v>
      </c>
      <c r="C26" s="81" t="s">
        <v>444</v>
      </c>
      <c r="D26" s="132" t="s">
        <v>489</v>
      </c>
      <c r="E26" s="93" t="s">
        <v>524</v>
      </c>
      <c r="F26" s="81">
        <v>137</v>
      </c>
      <c r="G26" s="250" t="s">
        <v>438</v>
      </c>
      <c r="H26" s="81" t="s">
        <v>691</v>
      </c>
      <c r="I26" s="81"/>
      <c r="J26" s="116"/>
    </row>
    <row r="27" spans="1:10" s="108" customFormat="1" ht="18" customHeight="1">
      <c r="A27" s="135">
        <v>23</v>
      </c>
      <c r="B27" s="111" t="s">
        <v>490</v>
      </c>
      <c r="C27" s="81" t="s">
        <v>444</v>
      </c>
      <c r="D27" s="132" t="s">
        <v>491</v>
      </c>
      <c r="E27" s="93" t="s">
        <v>524</v>
      </c>
      <c r="F27" s="81">
        <v>137</v>
      </c>
      <c r="G27" s="251"/>
      <c r="H27" s="81" t="s">
        <v>692</v>
      </c>
      <c r="I27" s="81"/>
      <c r="J27" s="116"/>
    </row>
    <row r="28" spans="1:10" s="108" customFormat="1" ht="18" customHeight="1">
      <c r="A28" s="135">
        <v>24</v>
      </c>
      <c r="B28" s="111" t="s">
        <v>492</v>
      </c>
      <c r="C28" s="81" t="s">
        <v>448</v>
      </c>
      <c r="D28" s="132" t="s">
        <v>493</v>
      </c>
      <c r="E28" s="93" t="s">
        <v>524</v>
      </c>
      <c r="F28" s="81">
        <v>136</v>
      </c>
      <c r="G28" s="81"/>
      <c r="H28" s="81"/>
      <c r="I28" s="81"/>
      <c r="J28" s="116"/>
    </row>
    <row r="29" spans="1:10" s="108" customFormat="1" ht="18" customHeight="1">
      <c r="A29" s="135">
        <v>25</v>
      </c>
      <c r="B29" s="111" t="s">
        <v>494</v>
      </c>
      <c r="C29" s="81" t="s">
        <v>448</v>
      </c>
      <c r="D29" s="132" t="s">
        <v>478</v>
      </c>
      <c r="E29" s="93" t="s">
        <v>524</v>
      </c>
      <c r="F29" s="81">
        <v>134</v>
      </c>
      <c r="G29" s="81"/>
      <c r="H29" s="81"/>
      <c r="I29" s="81"/>
      <c r="J29" s="116"/>
    </row>
    <row r="30" spans="1:10" s="108" customFormat="1" ht="18" customHeight="1">
      <c r="A30" s="135">
        <v>26</v>
      </c>
      <c r="B30" s="111" t="s">
        <v>495</v>
      </c>
      <c r="C30" s="81" t="s">
        <v>454</v>
      </c>
      <c r="D30" s="132" t="s">
        <v>496</v>
      </c>
      <c r="E30" s="93" t="s">
        <v>524</v>
      </c>
      <c r="F30" s="81">
        <v>133</v>
      </c>
      <c r="G30" s="250" t="s">
        <v>439</v>
      </c>
      <c r="H30" s="81" t="s">
        <v>696</v>
      </c>
      <c r="I30" s="81"/>
      <c r="J30" s="116"/>
    </row>
    <row r="31" spans="1:10" s="108" customFormat="1" ht="18" customHeight="1">
      <c r="A31" s="135">
        <v>27</v>
      </c>
      <c r="B31" s="111" t="s">
        <v>497</v>
      </c>
      <c r="C31" s="81" t="s">
        <v>498</v>
      </c>
      <c r="D31" s="132" t="s">
        <v>499</v>
      </c>
      <c r="E31" s="93" t="s">
        <v>524</v>
      </c>
      <c r="F31" s="81">
        <v>133</v>
      </c>
      <c r="G31" s="251"/>
      <c r="H31" s="81" t="s">
        <v>697</v>
      </c>
      <c r="I31" s="81"/>
      <c r="J31" s="116"/>
    </row>
    <row r="32" spans="1:10" s="108" customFormat="1" ht="18" customHeight="1">
      <c r="A32" s="135">
        <v>28</v>
      </c>
      <c r="B32" s="111" t="s">
        <v>500</v>
      </c>
      <c r="C32" s="81" t="s">
        <v>501</v>
      </c>
      <c r="D32" s="132" t="s">
        <v>502</v>
      </c>
      <c r="E32" s="93" t="s">
        <v>524</v>
      </c>
      <c r="F32" s="81">
        <v>130</v>
      </c>
      <c r="G32" s="81"/>
      <c r="H32" s="81"/>
      <c r="I32" s="81"/>
      <c r="J32" s="116"/>
    </row>
    <row r="33" spans="1:10" s="108" customFormat="1" ht="18" customHeight="1">
      <c r="A33" s="135">
        <v>29</v>
      </c>
      <c r="B33" s="111" t="s">
        <v>503</v>
      </c>
      <c r="C33" s="81" t="s">
        <v>504</v>
      </c>
      <c r="D33" s="132" t="s">
        <v>505</v>
      </c>
      <c r="E33" s="93" t="s">
        <v>524</v>
      </c>
      <c r="F33" s="81">
        <v>129</v>
      </c>
      <c r="G33" s="81"/>
      <c r="H33" s="81"/>
      <c r="I33" s="81"/>
      <c r="J33" s="116"/>
    </row>
    <row r="34" spans="1:10" s="108" customFormat="1" ht="18" customHeight="1">
      <c r="A34" s="135">
        <v>30</v>
      </c>
      <c r="B34" s="111" t="s">
        <v>506</v>
      </c>
      <c r="C34" s="81" t="s">
        <v>507</v>
      </c>
      <c r="D34" s="132" t="s">
        <v>508</v>
      </c>
      <c r="E34" s="93" t="s">
        <v>524</v>
      </c>
      <c r="F34" s="81">
        <v>125</v>
      </c>
      <c r="G34" s="81"/>
      <c r="H34" s="81"/>
      <c r="I34" s="111"/>
      <c r="J34" s="116"/>
    </row>
    <row r="35" spans="1:10" s="108" customFormat="1" ht="18" customHeight="1">
      <c r="A35" s="135">
        <v>31</v>
      </c>
      <c r="B35" s="111" t="s">
        <v>509</v>
      </c>
      <c r="C35" s="81" t="s">
        <v>510</v>
      </c>
      <c r="D35" s="132" t="s">
        <v>511</v>
      </c>
      <c r="E35" s="93">
        <v>132</v>
      </c>
      <c r="F35" s="81">
        <v>124</v>
      </c>
      <c r="G35" s="250" t="s">
        <v>437</v>
      </c>
      <c r="H35" s="81" t="s">
        <v>690</v>
      </c>
      <c r="I35" s="81"/>
      <c r="J35" s="116"/>
    </row>
    <row r="36" spans="1:10" s="108" customFormat="1" ht="18" customHeight="1" thickBot="1">
      <c r="A36" s="136">
        <v>32</v>
      </c>
      <c r="B36" s="117" t="s">
        <v>512</v>
      </c>
      <c r="C36" s="118" t="s">
        <v>513</v>
      </c>
      <c r="D36" s="133" t="s">
        <v>514</v>
      </c>
      <c r="E36" s="129" t="s">
        <v>524</v>
      </c>
      <c r="F36" s="118">
        <v>124</v>
      </c>
      <c r="G36" s="255"/>
      <c r="H36" s="118" t="s">
        <v>694</v>
      </c>
      <c r="I36" s="118"/>
      <c r="J36" s="119"/>
    </row>
    <row r="37" spans="1:10" s="108" customFormat="1" ht="18" customHeight="1">
      <c r="A37" s="137">
        <v>33</v>
      </c>
      <c r="B37" s="120" t="s">
        <v>515</v>
      </c>
      <c r="C37" s="121" t="s">
        <v>516</v>
      </c>
      <c r="D37" s="134" t="s">
        <v>517</v>
      </c>
      <c r="E37" s="130">
        <v>117</v>
      </c>
      <c r="F37" s="121"/>
      <c r="G37" s="121"/>
      <c r="H37" s="121"/>
      <c r="I37" s="121"/>
      <c r="J37" s="122"/>
    </row>
    <row r="38" spans="1:10" s="108" customFormat="1" ht="18" customHeight="1">
      <c r="A38" s="135">
        <v>34</v>
      </c>
      <c r="B38" s="111" t="s">
        <v>518</v>
      </c>
      <c r="C38" s="81" t="s">
        <v>519</v>
      </c>
      <c r="D38" s="132" t="s">
        <v>520</v>
      </c>
      <c r="E38" s="93">
        <v>116</v>
      </c>
      <c r="F38" s="81"/>
      <c r="G38" s="81"/>
      <c r="H38" s="81"/>
      <c r="I38" s="81"/>
      <c r="J38" s="116"/>
    </row>
    <row r="39" spans="1:10" s="108" customFormat="1" ht="18" customHeight="1" thickBot="1">
      <c r="A39" s="136">
        <v>35</v>
      </c>
      <c r="B39" s="117" t="s">
        <v>521</v>
      </c>
      <c r="C39" s="118" t="s">
        <v>522</v>
      </c>
      <c r="D39" s="133" t="s">
        <v>523</v>
      </c>
      <c r="E39" s="129">
        <v>78</v>
      </c>
      <c r="F39" s="118"/>
      <c r="G39" s="118"/>
      <c r="H39" s="118"/>
      <c r="I39" s="118"/>
      <c r="J39" s="119"/>
    </row>
    <row r="40" spans="2:4" s="108" customFormat="1" ht="12">
      <c r="B40" s="110"/>
      <c r="D40" s="110"/>
    </row>
    <row r="41" spans="2:4" s="108" customFormat="1" ht="12">
      <c r="B41" s="110"/>
      <c r="D41" s="110"/>
    </row>
    <row r="42" ht="12" customHeight="1"/>
    <row r="44" spans="1:10" ht="12" customHeight="1" hidden="1">
      <c r="A44" s="107">
        <v>2</v>
      </c>
      <c r="B44" s="107">
        <v>6</v>
      </c>
      <c r="C44" s="110">
        <v>7</v>
      </c>
      <c r="D44" s="107">
        <v>8</v>
      </c>
      <c r="E44" s="107">
        <v>9</v>
      </c>
      <c r="F44" s="107">
        <v>10</v>
      </c>
      <c r="G44" s="107">
        <v>11</v>
      </c>
      <c r="H44" s="107">
        <v>12</v>
      </c>
      <c r="I44" s="107">
        <v>13</v>
      </c>
      <c r="J44" s="107">
        <v>14</v>
      </c>
    </row>
    <row r="78" ht="12" customHeight="1"/>
  </sheetData>
  <sheetProtection/>
  <mergeCells count="6">
    <mergeCell ref="G30:G31"/>
    <mergeCell ref="G35:G36"/>
    <mergeCell ref="I9:I10"/>
    <mergeCell ref="H16:H18"/>
    <mergeCell ref="G23:G24"/>
    <mergeCell ref="G26:G27"/>
  </mergeCells>
  <printOptions/>
  <pageMargins left="0.41" right="0.33" top="0.45" bottom="0.44" header="0.29" footer="0.2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X22"/>
  <sheetViews>
    <sheetView workbookViewId="0" topLeftCell="A1">
      <selection activeCell="G5" sqref="G5"/>
      <selection activeCell="A1" sqref="A1"/>
    </sheetView>
  </sheetViews>
  <sheetFormatPr defaultColWidth="9.00390625" defaultRowHeight="13.5"/>
  <cols>
    <col min="1" max="1" width="6.75390625" style="107" customWidth="1"/>
    <col min="2" max="2" width="11.625" style="107" customWidth="1"/>
    <col min="3" max="3" width="8.00390625" style="107" bestFit="1" customWidth="1"/>
    <col min="4" max="4" width="17.25390625" style="107" customWidth="1"/>
    <col min="5" max="7" width="6.75390625" style="107" customWidth="1"/>
    <col min="8" max="9" width="9.00390625" style="107" customWidth="1"/>
    <col min="10" max="10" width="9.50390625" style="107" customWidth="1"/>
    <col min="11" max="13" width="9.00390625" style="107" customWidth="1"/>
    <col min="14" max="16" width="5.00390625" style="107" customWidth="1"/>
    <col min="17" max="17" width="5.125" style="107" customWidth="1"/>
    <col min="18" max="18" width="4.75390625" style="107" customWidth="1"/>
    <col min="19" max="16384" width="9.00390625" style="107" customWidth="1"/>
  </cols>
  <sheetData>
    <row r="1" spans="1:18" ht="33" customHeight="1">
      <c r="A1" s="112" t="s">
        <v>0</v>
      </c>
      <c r="R1" s="107" t="s">
        <v>0</v>
      </c>
    </row>
    <row r="2" spans="1:18" ht="33" customHeight="1">
      <c r="A2" s="112" t="s">
        <v>5</v>
      </c>
      <c r="D2" s="4" t="s">
        <v>67</v>
      </c>
      <c r="R2" s="107" t="s">
        <v>5</v>
      </c>
    </row>
    <row r="3" spans="1:18" ht="33" customHeight="1">
      <c r="A3" s="112" t="s">
        <v>387</v>
      </c>
      <c r="R3" s="107" t="s">
        <v>387</v>
      </c>
    </row>
    <row r="4" spans="1:24" ht="18" customHeight="1">
      <c r="A4" s="81" t="s">
        <v>55</v>
      </c>
      <c r="B4" s="81" t="s">
        <v>390</v>
      </c>
      <c r="C4" s="81" t="s">
        <v>97</v>
      </c>
      <c r="D4" s="81" t="s">
        <v>391</v>
      </c>
      <c r="E4" s="81" t="s">
        <v>392</v>
      </c>
      <c r="F4" s="81" t="s">
        <v>355</v>
      </c>
      <c r="G4" s="81" t="s">
        <v>356</v>
      </c>
      <c r="R4" s="107" t="s">
        <v>55</v>
      </c>
      <c r="S4" s="107" t="s">
        <v>390</v>
      </c>
      <c r="T4" s="107" t="s">
        <v>97</v>
      </c>
      <c r="U4" s="107" t="s">
        <v>391</v>
      </c>
      <c r="V4" s="107" t="s">
        <v>392</v>
      </c>
      <c r="W4" s="107" t="s">
        <v>355</v>
      </c>
      <c r="X4" s="107" t="s">
        <v>356</v>
      </c>
    </row>
    <row r="5" spans="1:24" ht="18" customHeight="1">
      <c r="A5" s="81">
        <v>1</v>
      </c>
      <c r="B5" s="109" t="s">
        <v>549</v>
      </c>
      <c r="C5" s="81" t="s">
        <v>454</v>
      </c>
      <c r="D5" s="109" t="s">
        <v>550</v>
      </c>
      <c r="E5" s="81">
        <v>95</v>
      </c>
      <c r="F5" s="81">
        <v>96</v>
      </c>
      <c r="G5" s="81">
        <v>110</v>
      </c>
      <c r="N5" s="107">
        <v>1</v>
      </c>
      <c r="O5" s="107">
        <v>1</v>
      </c>
      <c r="P5" s="107">
        <v>1</v>
      </c>
      <c r="Q5" s="253" t="s">
        <v>356</v>
      </c>
      <c r="R5" s="107">
        <v>1</v>
      </c>
      <c r="S5" s="107" t="str">
        <f>HLOOKUP("勝",'ＣＰ女子Ｔ'!$I$10:$Z$14,4,FALSE)</f>
        <v>谷口　裕子</v>
      </c>
      <c r="T5" s="107" t="str">
        <f>VLOOKUP($S5,データ!$C$4:$E$133,2,FALSE)</f>
        <v>熊   本</v>
      </c>
      <c r="U5" s="107" t="str">
        <f>VLOOKUP($S5,データ!$C$4:$E$133,3,FALSE)</f>
        <v>宇土東保育園保母</v>
      </c>
      <c r="V5" s="107">
        <f>VLOOKUP($S5,$S$10:$W$13,4,FALSE)</f>
        <v>95</v>
      </c>
      <c r="W5" s="107">
        <f>VLOOKUP($S5,$S$10:$W$13,5,FALSE)</f>
        <v>96</v>
      </c>
      <c r="X5" s="107">
        <f>HLOOKUP("勝",'ＣＰ女子Ｔ'!$I$10:$Z$14,2,FALSE)</f>
        <v>110</v>
      </c>
    </row>
    <row r="6" spans="1:24" ht="18" customHeight="1">
      <c r="A6" s="81">
        <v>2</v>
      </c>
      <c r="B6" s="109" t="s">
        <v>551</v>
      </c>
      <c r="C6" s="81" t="s">
        <v>457</v>
      </c>
      <c r="D6" s="109" t="s">
        <v>485</v>
      </c>
      <c r="E6" s="81">
        <v>102</v>
      </c>
      <c r="F6" s="81">
        <v>107</v>
      </c>
      <c r="G6" s="81">
        <v>102</v>
      </c>
      <c r="N6" s="107">
        <v>2</v>
      </c>
      <c r="O6" s="107">
        <v>2</v>
      </c>
      <c r="P6" s="107">
        <v>2</v>
      </c>
      <c r="Q6" s="253"/>
      <c r="R6" s="107">
        <v>2</v>
      </c>
      <c r="S6" s="107" t="str">
        <f>HLOOKUP("敗",'ＣＰ女子Ｔ'!$I$10:$Z$14,4,FALSE)</f>
        <v>井尻　律子</v>
      </c>
      <c r="T6" s="107" t="str">
        <f>VLOOKUP($S6,データ!$C$4:$E$133,2,FALSE)</f>
        <v>広   島</v>
      </c>
      <c r="U6" s="107" t="str">
        <f>VLOOKUP($S6,データ!$C$4:$E$133,3,FALSE)</f>
        <v>（株）フクトクダイヤ</v>
      </c>
      <c r="V6" s="107">
        <f>VLOOKUP($S6,$S$10:$W$13,4,FALSE)</f>
        <v>102</v>
      </c>
      <c r="W6" s="107">
        <f>VLOOKUP($S6,$S$10:$W$13,5,FALSE)</f>
        <v>107</v>
      </c>
      <c r="X6" s="107">
        <f>HLOOKUP("敗",'ＣＰ女子Ｔ'!$I$10:$Z$14,2,FALSE)</f>
        <v>102</v>
      </c>
    </row>
    <row r="7" spans="1:24" ht="18" customHeight="1">
      <c r="A7" s="81">
        <v>3</v>
      </c>
      <c r="B7" s="109" t="s">
        <v>552</v>
      </c>
      <c r="C7" s="81" t="s">
        <v>462</v>
      </c>
      <c r="D7" s="109" t="s">
        <v>553</v>
      </c>
      <c r="E7" s="81">
        <v>86</v>
      </c>
      <c r="F7" s="81">
        <v>86</v>
      </c>
      <c r="G7" s="81">
        <v>107</v>
      </c>
      <c r="N7" s="107">
        <v>3</v>
      </c>
      <c r="O7" s="107">
        <v>3</v>
      </c>
      <c r="P7" s="107">
        <v>3</v>
      </c>
      <c r="Q7" s="253"/>
      <c r="R7" s="107">
        <v>3</v>
      </c>
      <c r="S7" s="107" t="str">
        <f>HLOOKUP("勝",'ＣＰ女子Ｔ'!$AD$10:$AI$14,4,FALSE)</f>
        <v>住吉　ユウ子</v>
      </c>
      <c r="T7" s="107" t="str">
        <f>VLOOKUP($S7,データ!$C$4:$E$133,2,FALSE)</f>
        <v>兵   庫</v>
      </c>
      <c r="U7" s="107" t="str">
        <f>VLOOKUP($S7,データ!$C$4:$E$133,3,FALSE)</f>
        <v>田崎真珠（株）</v>
      </c>
      <c r="V7" s="107">
        <f>VLOOKUP($S7,$S$10:$W$13,4,FALSE)</f>
        <v>86</v>
      </c>
      <c r="W7" s="107">
        <f>VLOOKUP($S7,$S$10:$W$13,5,FALSE)</f>
        <v>86</v>
      </c>
      <c r="X7" s="107">
        <f>HLOOKUP("勝",'ＣＰ女子Ｔ'!$AD$10:$AI$14,2,FALSE)</f>
        <v>107</v>
      </c>
    </row>
    <row r="8" spans="1:24" ht="18" customHeight="1">
      <c r="A8" s="81">
        <v>4</v>
      </c>
      <c r="B8" s="109" t="s">
        <v>554</v>
      </c>
      <c r="C8" s="81" t="s">
        <v>448</v>
      </c>
      <c r="D8" s="109" t="s">
        <v>491</v>
      </c>
      <c r="E8" s="81">
        <v>96</v>
      </c>
      <c r="F8" s="81">
        <v>84</v>
      </c>
      <c r="G8" s="81">
        <v>99</v>
      </c>
      <c r="N8" s="107">
        <v>4</v>
      </c>
      <c r="O8" s="107">
        <v>4</v>
      </c>
      <c r="P8" s="107">
        <v>4</v>
      </c>
      <c r="Q8" s="253"/>
      <c r="R8" s="107">
        <v>4</v>
      </c>
      <c r="S8" s="107" t="str">
        <f>HLOOKUP("敗",'ＣＰ女子Ｔ'!$AD$10:$AI$14,4,FALSE)</f>
        <v>渡邊　ゆかり</v>
      </c>
      <c r="T8" s="107" t="str">
        <f>VLOOKUP($S8,データ!$C$4:$E$133,2,FALSE)</f>
        <v>東   京</v>
      </c>
      <c r="U8" s="107" t="str">
        <f>VLOOKUP($S8,データ!$C$4:$E$133,3,FALSE)</f>
        <v>　</v>
      </c>
      <c r="V8" s="107">
        <f>VLOOKUP($S8,$S$10:$W$13,4,FALSE)</f>
        <v>96</v>
      </c>
      <c r="W8" s="107">
        <f>VLOOKUP($S8,$S$10:$W$13,5,FALSE)</f>
        <v>84</v>
      </c>
      <c r="X8" s="107">
        <f>HLOOKUP("敗",'ＣＰ女子Ｔ'!$AD$10:$AI$14,2,FALSE)</f>
        <v>99</v>
      </c>
    </row>
    <row r="9" spans="1:16" ht="18" customHeight="1">
      <c r="A9" s="81">
        <v>5</v>
      </c>
      <c r="B9" s="109" t="s">
        <v>555</v>
      </c>
      <c r="C9" s="81" t="s">
        <v>556</v>
      </c>
      <c r="D9" s="109" t="s">
        <v>491</v>
      </c>
      <c r="E9" s="81">
        <v>96</v>
      </c>
      <c r="F9" s="81"/>
      <c r="G9" s="81"/>
      <c r="P9" s="107">
        <v>5</v>
      </c>
    </row>
    <row r="10" spans="1:23" ht="18" customHeight="1">
      <c r="A10" s="81">
        <v>5</v>
      </c>
      <c r="B10" s="109" t="s">
        <v>557</v>
      </c>
      <c r="C10" s="81" t="s">
        <v>537</v>
      </c>
      <c r="D10" s="109" t="s">
        <v>491</v>
      </c>
      <c r="E10" s="81">
        <v>96</v>
      </c>
      <c r="F10" s="81"/>
      <c r="G10" s="81"/>
      <c r="P10" s="107">
        <v>6</v>
      </c>
      <c r="Q10" s="253" t="s">
        <v>355</v>
      </c>
      <c r="S10" s="107" t="str">
        <f>HLOOKUP("勝",'ＣＰ女子Ｔ'!$U$17:$AD$21,4,FALSE)</f>
        <v>谷口　裕子</v>
      </c>
      <c r="T10" s="107" t="str">
        <f>VLOOKUP($S10,データ!$C$4:$E$133,2,FALSE)</f>
        <v>熊   本</v>
      </c>
      <c r="U10" s="107" t="str">
        <f>VLOOKUP($S10,データ!$C$4:$E$133,3,FALSE)</f>
        <v>宇土東保育園保母</v>
      </c>
      <c r="V10" s="107">
        <f>IF(COUNTIF($S$15:$S$22,$S10)=0,"",VLOOKUP($S10,$S$15:$V$22,4,FALSE))</f>
        <v>95</v>
      </c>
      <c r="W10" s="107">
        <f>HLOOKUP("勝",'ＣＰ女子Ｔ'!$U$17:$AD$21,2,FALSE)</f>
        <v>96</v>
      </c>
    </row>
    <row r="11" spans="1:23" ht="18" customHeight="1">
      <c r="A11" s="81">
        <v>7</v>
      </c>
      <c r="B11" s="109" t="s">
        <v>558</v>
      </c>
      <c r="C11" s="81" t="s">
        <v>504</v>
      </c>
      <c r="D11" s="109" t="s">
        <v>559</v>
      </c>
      <c r="E11" s="81">
        <v>88</v>
      </c>
      <c r="F11" s="81"/>
      <c r="G11" s="81"/>
      <c r="P11" s="107">
        <v>7</v>
      </c>
      <c r="Q11" s="253"/>
      <c r="S11" s="107" t="str">
        <f>HLOOKUP("勝",'ＣＰ女子Ｔ'!$E$17:$N$21,4,FALSE)</f>
        <v>井尻　律子</v>
      </c>
      <c r="T11" s="107" t="str">
        <f>VLOOKUP($S11,データ!$C$4:$E$133,2,FALSE)</f>
        <v>広   島</v>
      </c>
      <c r="U11" s="107" t="str">
        <f>VLOOKUP($S11,データ!$C$4:$E$133,3,FALSE)</f>
        <v>（株）フクトクダイヤ</v>
      </c>
      <c r="V11" s="107">
        <f>IF(COUNTIF($S$15:$S$22,$S11)=0,"",VLOOKUP($S11,$S$15:$V$22,4,FALSE))</f>
        <v>102</v>
      </c>
      <c r="W11" s="107">
        <f>HLOOKUP("勝",'ＣＰ女子Ｔ'!$E$17:$N$21,2,FALSE)</f>
        <v>107</v>
      </c>
    </row>
    <row r="12" spans="1:23" ht="18" customHeight="1">
      <c r="A12" s="81">
        <v>8</v>
      </c>
      <c r="B12" s="109" t="s">
        <v>560</v>
      </c>
      <c r="C12" s="81" t="s">
        <v>460</v>
      </c>
      <c r="D12" s="109" t="s">
        <v>491</v>
      </c>
      <c r="E12" s="81">
        <v>81</v>
      </c>
      <c r="F12" s="81"/>
      <c r="G12" s="81"/>
      <c r="P12" s="107">
        <v>8</v>
      </c>
      <c r="Q12" s="253"/>
      <c r="S12" s="107" t="str">
        <f>HLOOKUP("敗",'ＣＰ女子Ｔ'!$U$17:$AD$21,4,FALSE)</f>
        <v>住吉　ユウ子</v>
      </c>
      <c r="T12" s="107" t="str">
        <f>VLOOKUP($S12,データ!$C$4:$E$133,2,FALSE)</f>
        <v>兵   庫</v>
      </c>
      <c r="U12" s="107" t="str">
        <f>VLOOKUP($S12,データ!$C$4:$E$133,3,FALSE)</f>
        <v>田崎真珠（株）</v>
      </c>
      <c r="V12" s="107">
        <f>IF(COUNTIF($S$15:$S$22,$S12)=0,"",VLOOKUP($S12,$S$15:$V$22,4,FALSE))</f>
        <v>86</v>
      </c>
      <c r="W12" s="107">
        <f>HLOOKUP("敗",'ＣＰ女子Ｔ'!$U$17:$AD$21,2,FALSE)</f>
        <v>86</v>
      </c>
    </row>
    <row r="13" spans="16:23" ht="12">
      <c r="P13" s="107">
        <v>9</v>
      </c>
      <c r="Q13" s="253"/>
      <c r="S13" s="107" t="str">
        <f>HLOOKUP("敗",'ＣＰ女子Ｔ'!$E$17:$N$21,4,FALSE)</f>
        <v>渡邊　ゆかり</v>
      </c>
      <c r="T13" s="107" t="str">
        <f>VLOOKUP($S13,データ!$C$4:$E$133,2,FALSE)</f>
        <v>東   京</v>
      </c>
      <c r="U13" s="107" t="str">
        <f>VLOOKUP($S13,データ!$C$4:$E$133,3,FALSE)</f>
        <v>　</v>
      </c>
      <c r="V13" s="107">
        <f>IF(COUNTIF($S$15:$S$22,$S13)=0,"",VLOOKUP($S13,$S$15:$V$22,4,FALSE))</f>
        <v>96</v>
      </c>
      <c r="W13" s="107">
        <f>HLOOKUP("敗",'ＣＰ女子Ｔ'!$E$17:$N$21,2,FALSE)</f>
        <v>84</v>
      </c>
    </row>
    <row r="14" ht="12">
      <c r="P14" s="107">
        <v>10</v>
      </c>
    </row>
    <row r="15" spans="16:22" ht="12">
      <c r="P15" s="107">
        <v>11</v>
      </c>
      <c r="Q15" s="253" t="s">
        <v>363</v>
      </c>
      <c r="R15" s="252" t="s">
        <v>393</v>
      </c>
      <c r="S15" s="107" t="str">
        <f>HLOOKUP("勝",'ＣＰ女子Ｔ'!$C$24:$H$28,4,FALSE)</f>
        <v>渡邊　ゆかり</v>
      </c>
      <c r="T15" s="107" t="str">
        <f>VLOOKUP($S15,データ!$C$4:$E$133,2,FALSE)</f>
        <v>東   京</v>
      </c>
      <c r="U15" s="107" t="str">
        <f>VLOOKUP($S15,データ!$C$4:$E$133,3,FALSE)</f>
        <v>　</v>
      </c>
      <c r="V15" s="107">
        <f>HLOOKUP("勝",'ＣＰ女子Ｔ'!$C$24:$H$28,2,FALSE)</f>
        <v>96</v>
      </c>
    </row>
    <row r="16" spans="1:22" ht="12" hidden="1">
      <c r="A16" s="107">
        <v>2</v>
      </c>
      <c r="B16" s="107">
        <v>6</v>
      </c>
      <c r="C16" s="107">
        <v>7</v>
      </c>
      <c r="D16" s="107">
        <v>8</v>
      </c>
      <c r="E16" s="107">
        <v>9</v>
      </c>
      <c r="F16" s="107">
        <v>10</v>
      </c>
      <c r="G16" s="107">
        <v>11</v>
      </c>
      <c r="P16" s="107">
        <v>12</v>
      </c>
      <c r="Q16" s="253"/>
      <c r="R16" s="252"/>
      <c r="S16" s="107" t="str">
        <f>HLOOKUP("勝",'ＣＰ女子Ｔ'!$K$24:$P$28,4,FALSE)</f>
        <v>井尻　律子</v>
      </c>
      <c r="T16" s="107" t="str">
        <f>VLOOKUP($S16,データ!$C$4:$E$133,2,FALSE)</f>
        <v>広   島</v>
      </c>
      <c r="U16" s="107" t="str">
        <f>VLOOKUP($S16,データ!$C$4:$E$133,3,FALSE)</f>
        <v>（株）フクトクダイヤ</v>
      </c>
      <c r="V16" s="107">
        <f>HLOOKUP("勝",'ＣＰ女子Ｔ'!$K$24:$P$28,2,FALSE)</f>
        <v>102</v>
      </c>
    </row>
    <row r="17" spans="16:22" ht="12">
      <c r="P17" s="107">
        <v>13</v>
      </c>
      <c r="Q17" s="253"/>
      <c r="R17" s="252"/>
      <c r="S17" s="107" t="str">
        <f>HLOOKUP("勝",'ＣＰ女子Ｔ'!$S$24:$X$28,4,FALSE)</f>
        <v>谷口　裕子</v>
      </c>
      <c r="T17" s="107" t="str">
        <f>VLOOKUP($S17,データ!$C$4:$E$133,2,FALSE)</f>
        <v>熊   本</v>
      </c>
      <c r="U17" s="107" t="str">
        <f>VLOOKUP($S17,データ!$C$4:$E$133,3,FALSE)</f>
        <v>宇土東保育園保母</v>
      </c>
      <c r="V17" s="107">
        <f>HLOOKUP("勝",'ＣＰ女子Ｔ'!$S$24:$X$28,2,FALSE)</f>
        <v>95</v>
      </c>
    </row>
    <row r="18" spans="16:22" ht="12">
      <c r="P18" s="107">
        <v>14</v>
      </c>
      <c r="Q18" s="253"/>
      <c r="R18" s="252"/>
      <c r="S18" s="107" t="str">
        <f>HLOOKUP("勝",'ＣＰ女子Ｔ'!$AA$24:$AF$28,4,FALSE)</f>
        <v>住吉　ユウ子</v>
      </c>
      <c r="T18" s="107" t="str">
        <f>VLOOKUP($S18,データ!$C$4:$E$133,2,FALSE)</f>
        <v>兵   庫</v>
      </c>
      <c r="U18" s="107" t="str">
        <f>VLOOKUP($S18,データ!$C$4:$E$133,3,FALSE)</f>
        <v>田崎真珠（株）</v>
      </c>
      <c r="V18" s="107">
        <f>HLOOKUP("勝",'ＣＰ女子Ｔ'!$AA$24:$AF$28,2,FALSE)</f>
        <v>86</v>
      </c>
    </row>
    <row r="19" spans="14:23" ht="12">
      <c r="N19" s="107">
        <f>RANK(W19,$W$19:$W$22)+4</f>
        <v>6</v>
      </c>
      <c r="O19" s="107">
        <f>RANK(V19,$V$19:$V$22)+4</f>
        <v>5</v>
      </c>
      <c r="P19" s="107">
        <v>15</v>
      </c>
      <c r="Q19" s="253"/>
      <c r="R19" s="236" t="s">
        <v>65</v>
      </c>
      <c r="S19" s="109" t="str">
        <f>HLOOKUP("敗",'ＣＰ女子Ｔ'!$C$24:$H$28,4,FALSE)</f>
        <v>古川　純子</v>
      </c>
      <c r="T19" s="109" t="str">
        <f>VLOOKUP($S19,データ!$C$4:$E$133,2,FALSE)</f>
        <v>神奈川</v>
      </c>
      <c r="U19" s="109" t="str">
        <f>VLOOKUP($S19,データ!$C$4:$E$133,3,FALSE)</f>
        <v>　</v>
      </c>
      <c r="V19" s="109">
        <f>HLOOKUP("敗",'ＣＰ女子Ｔ'!$C$24:$H$28,2,FALSE)</f>
        <v>96</v>
      </c>
      <c r="W19" s="107">
        <f>V19*100+P19</f>
        <v>9615</v>
      </c>
    </row>
    <row r="20" spans="14:23" ht="12">
      <c r="N20" s="107">
        <f>RANK(W20,$W$19:$W$22)+4</f>
        <v>5</v>
      </c>
      <c r="O20" s="107">
        <f>RANK(V20,$V$19:$V$22)+4</f>
        <v>5</v>
      </c>
      <c r="P20" s="107">
        <v>16</v>
      </c>
      <c r="Q20" s="253"/>
      <c r="R20" s="236"/>
      <c r="S20" s="109" t="str">
        <f>HLOOKUP("敗",'ＣＰ女子Ｔ'!$K$24:$P$28,4,FALSE)</f>
        <v>本多　由美子</v>
      </c>
      <c r="T20" s="109" t="str">
        <f>VLOOKUP($S20,データ!$C$4:$E$133,2,FALSE)</f>
        <v>北海道</v>
      </c>
      <c r="U20" s="109" t="str">
        <f>VLOOKUP($S20,データ!$C$4:$E$133,3,FALSE)</f>
        <v>　</v>
      </c>
      <c r="V20" s="109">
        <f>HLOOKUP("敗",'ＣＰ女子Ｔ'!$K$24:$P$28,2,FALSE)</f>
        <v>96</v>
      </c>
      <c r="W20" s="107">
        <f>V20*100+P20</f>
        <v>9616</v>
      </c>
    </row>
    <row r="21" spans="14:23" ht="12">
      <c r="N21" s="107">
        <f>RANK(W21,$W$19:$W$22)+4</f>
        <v>7</v>
      </c>
      <c r="O21" s="107">
        <f>RANK(V21,$V$19:$V$22)+4</f>
        <v>7</v>
      </c>
      <c r="P21" s="107">
        <v>17</v>
      </c>
      <c r="Q21" s="253"/>
      <c r="R21" s="236"/>
      <c r="S21" s="109" t="str">
        <f>HLOOKUP("敗",'ＣＰ女子Ｔ'!$S$24:$X$28,4,FALSE)</f>
        <v>前田　尚美</v>
      </c>
      <c r="T21" s="109" t="str">
        <f>VLOOKUP($S21,データ!$C$4:$E$133,2,FALSE)</f>
        <v>岐   阜</v>
      </c>
      <c r="U21" s="109" t="str">
        <f>VLOOKUP($S21,データ!$C$4:$E$133,3,FALSE)</f>
        <v>福岡電機工業（株）</v>
      </c>
      <c r="V21" s="109">
        <f>HLOOKUP("敗",'ＣＰ女子Ｔ'!$S$24:$X$28,2,FALSE)</f>
        <v>88</v>
      </c>
      <c r="W21" s="107">
        <f>V21*100+P21</f>
        <v>8817</v>
      </c>
    </row>
    <row r="22" spans="14:23" ht="12">
      <c r="N22" s="107">
        <f>RANK(W22,$W$19:$W$22)+4</f>
        <v>8</v>
      </c>
      <c r="O22" s="107">
        <f>RANK(V22,$V$19:$V$22)+4</f>
        <v>8</v>
      </c>
      <c r="P22" s="107">
        <v>18</v>
      </c>
      <c r="Q22" s="253"/>
      <c r="R22" s="236"/>
      <c r="S22" s="109" t="str">
        <f>HLOOKUP("敗",'ＣＰ女子Ｔ'!$AA$24:$AF$28,4,FALSE)</f>
        <v>北山　孝代</v>
      </c>
      <c r="T22" s="109" t="str">
        <f>VLOOKUP($S22,データ!$C$4:$E$133,2,FALSE)</f>
        <v>大   阪</v>
      </c>
      <c r="U22" s="109" t="str">
        <f>VLOOKUP($S22,データ!$C$4:$E$133,3,FALSE)</f>
        <v>　</v>
      </c>
      <c r="V22" s="109">
        <f>HLOOKUP("敗",'ＣＰ女子Ｔ'!$AA$24:$AF$28,2,FALSE)</f>
        <v>81</v>
      </c>
      <c r="W22" s="107">
        <f>V22*100+P22</f>
        <v>8118</v>
      </c>
    </row>
  </sheetData>
  <sheetProtection/>
  <mergeCells count="5">
    <mergeCell ref="Q5:Q8"/>
    <mergeCell ref="R19:R22"/>
    <mergeCell ref="R15:R18"/>
    <mergeCell ref="Q15:Q22"/>
    <mergeCell ref="Q10:Q13"/>
  </mergeCells>
  <printOptions/>
  <pageMargins left="0.48" right="0.41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workbookViewId="0" topLeftCell="A1">
      <selection activeCell="L8" sqref="L8"/>
      <selection activeCell="A1" sqref="A1"/>
    </sheetView>
  </sheetViews>
  <sheetFormatPr defaultColWidth="9.00390625" defaultRowHeight="13.5"/>
  <cols>
    <col min="1" max="1" width="6.00390625" style="4" customWidth="1"/>
    <col min="2" max="2" width="12.50390625" style="4" customWidth="1"/>
    <col min="3" max="3" width="9.50390625" style="4" customWidth="1"/>
    <col min="4" max="4" width="28.125" style="4" customWidth="1"/>
    <col min="5" max="10" width="6.625" style="4" customWidth="1"/>
    <col min="11" max="16384" width="9.00390625" style="4" customWidth="1"/>
  </cols>
  <sheetData>
    <row r="1" ht="33" customHeight="1">
      <c r="A1" s="112" t="s">
        <v>0</v>
      </c>
    </row>
    <row r="2" spans="1:4" ht="33" customHeight="1">
      <c r="A2" s="112" t="s">
        <v>5</v>
      </c>
      <c r="D2" s="4" t="s">
        <v>67</v>
      </c>
    </row>
    <row r="3" ht="33" customHeight="1" thickBot="1">
      <c r="A3" s="112" t="s">
        <v>389</v>
      </c>
    </row>
    <row r="4" spans="1:9" s="108" customFormat="1" ht="18" customHeight="1" thickBot="1">
      <c r="A4" s="123" t="s">
        <v>55</v>
      </c>
      <c r="B4" s="124" t="s">
        <v>390</v>
      </c>
      <c r="C4" s="124" t="s">
        <v>97</v>
      </c>
      <c r="D4" s="125" t="s">
        <v>391</v>
      </c>
      <c r="E4" s="127" t="s">
        <v>354</v>
      </c>
      <c r="F4" s="124" t="s">
        <v>361</v>
      </c>
      <c r="G4" s="124" t="s">
        <v>392</v>
      </c>
      <c r="H4" s="124" t="s">
        <v>355</v>
      </c>
      <c r="I4" s="125" t="s">
        <v>356</v>
      </c>
    </row>
    <row r="5" spans="1:9" s="107" customFormat="1" ht="18" customHeight="1">
      <c r="A5" s="113">
        <v>1</v>
      </c>
      <c r="B5" s="143" t="s">
        <v>605</v>
      </c>
      <c r="C5" s="114" t="s">
        <v>448</v>
      </c>
      <c r="D5" s="144" t="s">
        <v>606</v>
      </c>
      <c r="E5" s="128">
        <v>159</v>
      </c>
      <c r="F5" s="114">
        <v>159</v>
      </c>
      <c r="G5" s="114">
        <v>110</v>
      </c>
      <c r="H5" s="114">
        <v>108</v>
      </c>
      <c r="I5" s="115">
        <v>107</v>
      </c>
    </row>
    <row r="6" spans="1:9" s="107" customFormat="1" ht="18" customHeight="1">
      <c r="A6" s="135">
        <v>2</v>
      </c>
      <c r="B6" s="109" t="s">
        <v>607</v>
      </c>
      <c r="C6" s="81" t="s">
        <v>516</v>
      </c>
      <c r="D6" s="140" t="s">
        <v>608</v>
      </c>
      <c r="E6" s="93">
        <v>159</v>
      </c>
      <c r="F6" s="81">
        <v>160</v>
      </c>
      <c r="G6" s="81">
        <v>101</v>
      </c>
      <c r="H6" s="81">
        <v>104</v>
      </c>
      <c r="I6" s="116">
        <v>104</v>
      </c>
    </row>
    <row r="7" spans="1:9" s="107" customFormat="1" ht="18" customHeight="1">
      <c r="A7" s="135">
        <v>3</v>
      </c>
      <c r="B7" s="109" t="s">
        <v>609</v>
      </c>
      <c r="C7" s="81" t="s">
        <v>448</v>
      </c>
      <c r="D7" s="140" t="s">
        <v>478</v>
      </c>
      <c r="E7" s="93" t="s">
        <v>524</v>
      </c>
      <c r="F7" s="81">
        <v>156</v>
      </c>
      <c r="G7" s="81">
        <v>112</v>
      </c>
      <c r="H7" s="81">
        <v>101</v>
      </c>
      <c r="I7" s="116">
        <v>111</v>
      </c>
    </row>
    <row r="8" spans="1:9" s="107" customFormat="1" ht="18" customHeight="1" thickBot="1">
      <c r="A8" s="136">
        <v>4</v>
      </c>
      <c r="B8" s="141" t="s">
        <v>610</v>
      </c>
      <c r="C8" s="118" t="s">
        <v>504</v>
      </c>
      <c r="D8" s="142" t="s">
        <v>611</v>
      </c>
      <c r="E8" s="129">
        <v>146</v>
      </c>
      <c r="F8" s="118">
        <v>162</v>
      </c>
      <c r="G8" s="118">
        <v>95</v>
      </c>
      <c r="H8" s="118">
        <v>102</v>
      </c>
      <c r="I8" s="119">
        <v>106</v>
      </c>
    </row>
    <row r="9" spans="1:9" s="107" customFormat="1" ht="18" customHeight="1">
      <c r="A9" s="113">
        <v>5</v>
      </c>
      <c r="B9" s="143" t="s">
        <v>612</v>
      </c>
      <c r="C9" s="114" t="s">
        <v>613</v>
      </c>
      <c r="D9" s="144" t="s">
        <v>614</v>
      </c>
      <c r="E9" s="128" t="s">
        <v>524</v>
      </c>
      <c r="F9" s="114">
        <v>155</v>
      </c>
      <c r="G9" s="114">
        <v>101</v>
      </c>
      <c r="H9" s="114"/>
      <c r="I9" s="115"/>
    </row>
    <row r="10" spans="1:9" s="107" customFormat="1" ht="18" customHeight="1">
      <c r="A10" s="135">
        <v>6</v>
      </c>
      <c r="B10" s="109" t="s">
        <v>615</v>
      </c>
      <c r="C10" s="81" t="s">
        <v>616</v>
      </c>
      <c r="D10" s="140" t="s">
        <v>617</v>
      </c>
      <c r="E10" s="93" t="s">
        <v>524</v>
      </c>
      <c r="F10" s="81">
        <v>158</v>
      </c>
      <c r="G10" s="81">
        <v>94</v>
      </c>
      <c r="H10" s="81"/>
      <c r="I10" s="116"/>
    </row>
    <row r="11" spans="1:9" s="107" customFormat="1" ht="18" customHeight="1">
      <c r="A11" s="135">
        <v>7</v>
      </c>
      <c r="B11" s="109" t="s">
        <v>618</v>
      </c>
      <c r="C11" s="81" t="s">
        <v>564</v>
      </c>
      <c r="D11" s="140" t="s">
        <v>619</v>
      </c>
      <c r="E11" s="93">
        <v>147</v>
      </c>
      <c r="F11" s="81">
        <v>159</v>
      </c>
      <c r="G11" s="81">
        <v>87</v>
      </c>
      <c r="H11" s="81"/>
      <c r="I11" s="116"/>
    </row>
    <row r="12" spans="1:9" s="107" customFormat="1" ht="18" customHeight="1" thickBot="1">
      <c r="A12" s="136">
        <v>8</v>
      </c>
      <c r="B12" s="141" t="s">
        <v>620</v>
      </c>
      <c r="C12" s="118" t="s">
        <v>457</v>
      </c>
      <c r="D12" s="142" t="s">
        <v>621</v>
      </c>
      <c r="E12" s="129">
        <v>158</v>
      </c>
      <c r="F12" s="118">
        <v>163</v>
      </c>
      <c r="G12" s="118">
        <v>86</v>
      </c>
      <c r="H12" s="118"/>
      <c r="I12" s="119"/>
    </row>
    <row r="13" spans="1:9" s="107" customFormat="1" ht="18" customHeight="1">
      <c r="A13" s="113">
        <v>9</v>
      </c>
      <c r="B13" s="143" t="s">
        <v>622</v>
      </c>
      <c r="C13" s="114" t="s">
        <v>516</v>
      </c>
      <c r="D13" s="144" t="s">
        <v>517</v>
      </c>
      <c r="E13" s="128">
        <v>159</v>
      </c>
      <c r="F13" s="114">
        <v>159</v>
      </c>
      <c r="G13" s="114"/>
      <c r="H13" s="114"/>
      <c r="I13" s="115"/>
    </row>
    <row r="14" spans="1:9" s="107" customFormat="1" ht="18" customHeight="1">
      <c r="A14" s="135">
        <v>10</v>
      </c>
      <c r="B14" s="109" t="s">
        <v>623</v>
      </c>
      <c r="C14" s="81" t="s">
        <v>504</v>
      </c>
      <c r="D14" s="140" t="s">
        <v>624</v>
      </c>
      <c r="E14" s="93" t="s">
        <v>524</v>
      </c>
      <c r="F14" s="81">
        <v>156</v>
      </c>
      <c r="G14" s="81"/>
      <c r="H14" s="81"/>
      <c r="I14" s="116"/>
    </row>
    <row r="15" spans="1:9" s="107" customFormat="1" ht="18" customHeight="1">
      <c r="A15" s="135">
        <v>11</v>
      </c>
      <c r="B15" s="109" t="s">
        <v>625</v>
      </c>
      <c r="C15" s="81" t="s">
        <v>516</v>
      </c>
      <c r="D15" s="140" t="s">
        <v>626</v>
      </c>
      <c r="E15" s="93">
        <v>157</v>
      </c>
      <c r="F15" s="81">
        <v>154</v>
      </c>
      <c r="G15" s="81"/>
      <c r="H15" s="81"/>
      <c r="I15" s="116"/>
    </row>
    <row r="16" spans="1:9" s="107" customFormat="1" ht="18" customHeight="1">
      <c r="A16" s="135">
        <v>12</v>
      </c>
      <c r="B16" s="109" t="s">
        <v>627</v>
      </c>
      <c r="C16" s="81" t="s">
        <v>454</v>
      </c>
      <c r="D16" s="140" t="s">
        <v>628</v>
      </c>
      <c r="E16" s="93">
        <v>153</v>
      </c>
      <c r="F16" s="81">
        <v>152</v>
      </c>
      <c r="G16" s="81"/>
      <c r="H16" s="81"/>
      <c r="I16" s="116"/>
    </row>
    <row r="17" spans="1:9" s="107" customFormat="1" ht="18" customHeight="1">
      <c r="A17" s="135">
        <v>13</v>
      </c>
      <c r="B17" s="109" t="s">
        <v>629</v>
      </c>
      <c r="C17" s="81" t="s">
        <v>516</v>
      </c>
      <c r="D17" s="140" t="s">
        <v>517</v>
      </c>
      <c r="E17" s="93">
        <v>145</v>
      </c>
      <c r="F17" s="81">
        <v>151</v>
      </c>
      <c r="G17" s="260" t="s">
        <v>561</v>
      </c>
      <c r="H17" s="81" t="s">
        <v>699</v>
      </c>
      <c r="I17" s="116"/>
    </row>
    <row r="18" spans="1:9" s="107" customFormat="1" ht="18" customHeight="1">
      <c r="A18" s="135">
        <v>14</v>
      </c>
      <c r="B18" s="109" t="s">
        <v>630</v>
      </c>
      <c r="C18" s="81" t="s">
        <v>516</v>
      </c>
      <c r="D18" s="140" t="s">
        <v>631</v>
      </c>
      <c r="E18" s="93">
        <v>151</v>
      </c>
      <c r="F18" s="81">
        <v>151</v>
      </c>
      <c r="G18" s="261"/>
      <c r="H18" s="81" t="s">
        <v>693</v>
      </c>
      <c r="I18" s="116"/>
    </row>
    <row r="19" spans="1:9" s="107" customFormat="1" ht="18" customHeight="1">
      <c r="A19" s="135">
        <v>15</v>
      </c>
      <c r="B19" s="109" t="s">
        <v>632</v>
      </c>
      <c r="C19" s="81" t="s">
        <v>516</v>
      </c>
      <c r="D19" s="140" t="s">
        <v>617</v>
      </c>
      <c r="E19" s="93">
        <v>151</v>
      </c>
      <c r="F19" s="81">
        <v>151</v>
      </c>
      <c r="G19" s="261"/>
      <c r="H19" s="81" t="s">
        <v>690</v>
      </c>
      <c r="I19" s="116" t="s">
        <v>700</v>
      </c>
    </row>
    <row r="20" spans="1:9" s="107" customFormat="1" ht="18" customHeight="1" thickBot="1">
      <c r="A20" s="136">
        <v>15</v>
      </c>
      <c r="B20" s="141" t="s">
        <v>633</v>
      </c>
      <c r="C20" s="118" t="s">
        <v>460</v>
      </c>
      <c r="D20" s="142" t="s">
        <v>634</v>
      </c>
      <c r="E20" s="129">
        <v>144</v>
      </c>
      <c r="F20" s="118">
        <v>151</v>
      </c>
      <c r="G20" s="262"/>
      <c r="H20" s="118" t="s">
        <v>690</v>
      </c>
      <c r="I20" s="119" t="s">
        <v>700</v>
      </c>
    </row>
    <row r="21" spans="1:9" s="107" customFormat="1" ht="18" customHeight="1">
      <c r="A21" s="137">
        <v>17</v>
      </c>
      <c r="B21" s="138" t="s">
        <v>635</v>
      </c>
      <c r="C21" s="121" t="s">
        <v>516</v>
      </c>
      <c r="D21" s="139" t="s">
        <v>636</v>
      </c>
      <c r="E21" s="130">
        <v>149</v>
      </c>
      <c r="F21" s="121"/>
      <c r="G21" s="121"/>
      <c r="H21" s="121"/>
      <c r="I21" s="122"/>
    </row>
    <row r="22" spans="1:9" s="107" customFormat="1" ht="18" customHeight="1">
      <c r="A22" s="135">
        <v>18</v>
      </c>
      <c r="B22" s="109" t="s">
        <v>637</v>
      </c>
      <c r="C22" s="81" t="s">
        <v>638</v>
      </c>
      <c r="D22" s="140" t="s">
        <v>639</v>
      </c>
      <c r="E22" s="93">
        <v>148</v>
      </c>
      <c r="F22" s="81"/>
      <c r="G22" s="81"/>
      <c r="H22" s="81"/>
      <c r="I22" s="116"/>
    </row>
    <row r="23" spans="1:9" s="107" customFormat="1" ht="18" customHeight="1">
      <c r="A23" s="135">
        <v>19</v>
      </c>
      <c r="B23" s="109" t="s">
        <v>640</v>
      </c>
      <c r="C23" s="81" t="s">
        <v>516</v>
      </c>
      <c r="D23" s="140" t="s">
        <v>641</v>
      </c>
      <c r="E23" s="93">
        <v>142</v>
      </c>
      <c r="F23" s="250" t="s">
        <v>561</v>
      </c>
      <c r="G23" s="81" t="s">
        <v>693</v>
      </c>
      <c r="H23" s="81"/>
      <c r="I23" s="116"/>
    </row>
    <row r="24" spans="1:9" s="107" customFormat="1" ht="18" customHeight="1">
      <c r="A24" s="135">
        <v>20</v>
      </c>
      <c r="B24" s="109" t="s">
        <v>642</v>
      </c>
      <c r="C24" s="81" t="s">
        <v>462</v>
      </c>
      <c r="D24" s="140" t="s">
        <v>643</v>
      </c>
      <c r="E24" s="93">
        <v>142</v>
      </c>
      <c r="F24" s="251"/>
      <c r="G24" s="180" t="s">
        <v>690</v>
      </c>
      <c r="H24" s="81"/>
      <c r="I24" s="116"/>
    </row>
    <row r="25" spans="1:9" s="107" customFormat="1" ht="18" customHeight="1">
      <c r="A25" s="135">
        <v>21</v>
      </c>
      <c r="B25" s="109" t="s">
        <v>644</v>
      </c>
      <c r="C25" s="81" t="s">
        <v>444</v>
      </c>
      <c r="D25" s="140" t="s">
        <v>645</v>
      </c>
      <c r="E25" s="93">
        <v>139</v>
      </c>
      <c r="F25" s="250" t="s">
        <v>561</v>
      </c>
      <c r="G25" s="81" t="s">
        <v>693</v>
      </c>
      <c r="H25" s="81"/>
      <c r="I25" s="116"/>
    </row>
    <row r="26" spans="1:9" s="107" customFormat="1" ht="18" customHeight="1">
      <c r="A26" s="135">
        <v>22</v>
      </c>
      <c r="B26" s="109" t="s">
        <v>646</v>
      </c>
      <c r="C26" s="81" t="s">
        <v>448</v>
      </c>
      <c r="D26" s="140" t="s">
        <v>647</v>
      </c>
      <c r="E26" s="93">
        <v>139</v>
      </c>
      <c r="F26" s="251"/>
      <c r="G26" s="81" t="s">
        <v>694</v>
      </c>
      <c r="H26" s="81"/>
      <c r="I26" s="116"/>
    </row>
    <row r="27" spans="1:9" s="107" customFormat="1" ht="18" customHeight="1">
      <c r="A27" s="135">
        <v>23</v>
      </c>
      <c r="B27" s="109" t="s">
        <v>648</v>
      </c>
      <c r="C27" s="81" t="s">
        <v>537</v>
      </c>
      <c r="D27" s="140" t="s">
        <v>649</v>
      </c>
      <c r="E27" s="93">
        <v>138</v>
      </c>
      <c r="F27" s="81"/>
      <c r="G27" s="81"/>
      <c r="H27" s="81"/>
      <c r="I27" s="116"/>
    </row>
    <row r="28" spans="1:9" s="107" customFormat="1" ht="18" customHeight="1">
      <c r="A28" s="135">
        <v>24</v>
      </c>
      <c r="B28" s="109" t="s">
        <v>650</v>
      </c>
      <c r="C28" s="81" t="s">
        <v>448</v>
      </c>
      <c r="D28" s="140" t="s">
        <v>651</v>
      </c>
      <c r="E28" s="93">
        <v>136</v>
      </c>
      <c r="F28" s="250" t="s">
        <v>561</v>
      </c>
      <c r="G28" s="81" t="s">
        <v>690</v>
      </c>
      <c r="H28" s="81"/>
      <c r="I28" s="116"/>
    </row>
    <row r="29" spans="1:9" s="107" customFormat="1" ht="18" customHeight="1">
      <c r="A29" s="135">
        <v>25</v>
      </c>
      <c r="B29" s="109" t="s">
        <v>652</v>
      </c>
      <c r="C29" s="81" t="s">
        <v>528</v>
      </c>
      <c r="D29" s="140" t="s">
        <v>653</v>
      </c>
      <c r="E29" s="93">
        <v>136</v>
      </c>
      <c r="F29" s="251"/>
      <c r="G29" s="81" t="s">
        <v>694</v>
      </c>
      <c r="H29" s="81"/>
      <c r="I29" s="116"/>
    </row>
    <row r="30" spans="1:9" s="107" customFormat="1" ht="18" customHeight="1">
      <c r="A30" s="135">
        <v>26</v>
      </c>
      <c r="B30" s="109" t="s">
        <v>654</v>
      </c>
      <c r="C30" s="81" t="s">
        <v>448</v>
      </c>
      <c r="D30" s="140" t="s">
        <v>655</v>
      </c>
      <c r="E30" s="93">
        <v>135</v>
      </c>
      <c r="F30" s="81"/>
      <c r="G30" s="81"/>
      <c r="H30" s="81"/>
      <c r="I30" s="116"/>
    </row>
    <row r="31" spans="1:9" s="107" customFormat="1" ht="18" customHeight="1">
      <c r="A31" s="135">
        <v>27</v>
      </c>
      <c r="B31" s="109" t="s">
        <v>656</v>
      </c>
      <c r="C31" s="81" t="s">
        <v>448</v>
      </c>
      <c r="D31" s="140" t="s">
        <v>657</v>
      </c>
      <c r="E31" s="93">
        <v>134</v>
      </c>
      <c r="F31" s="81"/>
      <c r="G31" s="81"/>
      <c r="H31" s="81"/>
      <c r="I31" s="116"/>
    </row>
    <row r="32" spans="1:9" s="107" customFormat="1" ht="18" customHeight="1" thickBot="1">
      <c r="A32" s="136">
        <v>28</v>
      </c>
      <c r="B32" s="141" t="s">
        <v>658</v>
      </c>
      <c r="C32" s="118" t="s">
        <v>457</v>
      </c>
      <c r="D32" s="142" t="s">
        <v>659</v>
      </c>
      <c r="E32" s="129">
        <v>130</v>
      </c>
      <c r="F32" s="118"/>
      <c r="G32" s="118"/>
      <c r="H32" s="118"/>
      <c r="I32" s="119"/>
    </row>
    <row r="33" s="107" customFormat="1" ht="12"/>
    <row r="34" s="107" customFormat="1" ht="12"/>
    <row r="35" s="107" customFormat="1" ht="12"/>
    <row r="36" s="107" customFormat="1" ht="12"/>
    <row r="37" s="107" customFormat="1" ht="12"/>
    <row r="38" s="107" customFormat="1" ht="12"/>
    <row r="39" spans="1:10" s="107" customFormat="1" ht="12" hidden="1">
      <c r="A39" s="107">
        <v>2</v>
      </c>
      <c r="B39" s="107">
        <v>6</v>
      </c>
      <c r="C39" s="107">
        <v>7</v>
      </c>
      <c r="D39" s="107">
        <v>8</v>
      </c>
      <c r="E39" s="107">
        <v>9</v>
      </c>
      <c r="F39" s="107">
        <v>10</v>
      </c>
      <c r="G39" s="107">
        <v>11</v>
      </c>
      <c r="H39" s="107">
        <v>12</v>
      </c>
      <c r="I39" s="107">
        <v>13</v>
      </c>
      <c r="J39" s="107">
        <v>14</v>
      </c>
    </row>
    <row r="40" s="107" customFormat="1" ht="12" customHeight="1"/>
    <row r="41" s="107" customFormat="1" ht="12" customHeight="1"/>
    <row r="42" s="107" customFormat="1" ht="12" customHeight="1"/>
    <row r="43" s="107" customFormat="1" ht="12" customHeight="1"/>
    <row r="44" s="107" customFormat="1" ht="12" customHeight="1"/>
    <row r="45" s="107" customFormat="1" ht="12" customHeight="1"/>
    <row r="46" s="107" customFormat="1" ht="12" customHeight="1"/>
  </sheetData>
  <sheetProtection/>
  <mergeCells count="4">
    <mergeCell ref="G17:G20"/>
    <mergeCell ref="F23:F24"/>
    <mergeCell ref="F25:F26"/>
    <mergeCell ref="F28:F29"/>
  </mergeCells>
  <printOptions/>
  <pageMargins left="0.52" right="0.49" top="0.52" bottom="1" header="0.31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H51"/>
  <sheetViews>
    <sheetView workbookViewId="0" topLeftCell="A1">
      <selection activeCell="L2" sqref="L2"/>
      <selection activeCell="A1" sqref="A1"/>
    </sheetView>
  </sheetViews>
  <sheetFormatPr defaultColWidth="9.00390625" defaultRowHeight="13.5"/>
  <cols>
    <col min="1" max="1" width="6.50390625" style="4" bestFit="1" customWidth="1"/>
    <col min="2" max="2" width="9.75390625" style="4" customWidth="1"/>
    <col min="3" max="3" width="17.00390625" style="4" customWidth="1"/>
    <col min="4" max="4" width="10.875" style="4" customWidth="1"/>
    <col min="5" max="5" width="32.75390625" style="4" customWidth="1"/>
    <col min="6" max="6" width="2.375" style="4" customWidth="1"/>
    <col min="7" max="7" width="6.50390625" style="4" bestFit="1" customWidth="1"/>
    <col min="8" max="10" width="4.625" style="4" customWidth="1"/>
    <col min="11" max="12" width="7.50390625" style="4" bestFit="1" customWidth="1"/>
    <col min="13" max="13" width="2.25390625" style="4" customWidth="1"/>
    <col min="14" max="27" width="5.625" style="4" customWidth="1"/>
    <col min="28" max="32" width="4.625" style="4" customWidth="1"/>
    <col min="33" max="33" width="6.00390625" style="4" bestFit="1" customWidth="1"/>
    <col min="34" max="36" width="6.00390625" style="4" customWidth="1"/>
    <col min="37" max="37" width="3.125" style="4" customWidth="1"/>
    <col min="38" max="43" width="4.625" style="4" customWidth="1"/>
    <col min="44" max="44" width="6.00390625" style="4" bestFit="1" customWidth="1"/>
    <col min="45" max="47" width="6.00390625" style="4" customWidth="1"/>
    <col min="48" max="48" width="3.50390625" style="4" customWidth="1"/>
    <col min="49" max="54" width="4.625" style="4" customWidth="1"/>
    <col min="55" max="55" width="6.00390625" style="4" bestFit="1" customWidth="1"/>
    <col min="56" max="58" width="6.00390625" style="4" customWidth="1"/>
    <col min="59" max="59" width="3.125" style="4" customWidth="1"/>
    <col min="60" max="65" width="4.625" style="4" customWidth="1"/>
    <col min="66" max="66" width="6.00390625" style="4" bestFit="1" customWidth="1"/>
    <col min="67" max="69" width="6.00390625" style="4" customWidth="1"/>
    <col min="70" max="70" width="3.625" style="4" customWidth="1"/>
    <col min="71" max="76" width="4.625" style="4" customWidth="1"/>
    <col min="77" max="77" width="6.00390625" style="4" bestFit="1" customWidth="1"/>
    <col min="78" max="80" width="6.00390625" style="4" customWidth="1"/>
    <col min="81" max="81" width="3.125" style="4" customWidth="1"/>
    <col min="82" max="87" width="4.625" style="4" customWidth="1"/>
    <col min="88" max="88" width="6.00390625" style="4" bestFit="1" customWidth="1"/>
    <col min="89" max="91" width="6.00390625" style="4" customWidth="1"/>
    <col min="92" max="92" width="9.00390625" style="4" customWidth="1"/>
    <col min="93" max="98" width="4.625" style="4" customWidth="1"/>
    <col min="99" max="99" width="6.00390625" style="4" bestFit="1" customWidth="1"/>
    <col min="100" max="102" width="6.00390625" style="4" customWidth="1"/>
    <col min="103" max="103" width="3.125" style="4" customWidth="1"/>
    <col min="104" max="109" width="4.625" style="4" customWidth="1"/>
    <col min="110" max="110" width="6.00390625" style="4" bestFit="1" customWidth="1"/>
    <col min="111" max="113" width="6.00390625" style="4" customWidth="1"/>
    <col min="114" max="114" width="3.50390625" style="4" customWidth="1"/>
    <col min="115" max="120" width="4.625" style="4" customWidth="1"/>
    <col min="121" max="121" width="6.00390625" style="4" bestFit="1" customWidth="1"/>
    <col min="122" max="124" width="6.00390625" style="4" customWidth="1"/>
    <col min="125" max="125" width="3.125" style="4" customWidth="1"/>
    <col min="126" max="131" width="4.625" style="4" customWidth="1"/>
    <col min="132" max="132" width="6.00390625" style="4" bestFit="1" customWidth="1"/>
    <col min="133" max="135" width="6.00390625" style="4" customWidth="1"/>
    <col min="136" max="136" width="3.625" style="4" customWidth="1"/>
    <col min="137" max="142" width="4.625" style="4" customWidth="1"/>
    <col min="143" max="143" width="6.00390625" style="4" bestFit="1" customWidth="1"/>
    <col min="144" max="146" width="6.00390625" style="4" customWidth="1"/>
    <col min="147" max="147" width="3.125" style="4" customWidth="1"/>
    <col min="148" max="153" width="4.625" style="4" customWidth="1"/>
    <col min="154" max="154" width="6.00390625" style="4" bestFit="1" customWidth="1"/>
    <col min="155" max="157" width="6.00390625" style="4" customWidth="1"/>
    <col min="158" max="160" width="9.00390625" style="4" customWidth="1"/>
    <col min="161" max="161" width="15.00390625" style="4" customWidth="1"/>
    <col min="162" max="162" width="12.375" style="4" customWidth="1"/>
    <col min="163" max="16384" width="9.00390625" style="4" customWidth="1"/>
  </cols>
  <sheetData>
    <row r="1" spans="2:4" ht="30" customHeight="1">
      <c r="B1" s="1" t="s">
        <v>0</v>
      </c>
      <c r="D1" s="147"/>
    </row>
    <row r="2" spans="2:5" ht="30" customHeight="1">
      <c r="B2" s="1" t="s">
        <v>1</v>
      </c>
      <c r="D2" s="147"/>
      <c r="E2" s="4" t="s">
        <v>67</v>
      </c>
    </row>
    <row r="3" spans="2:20" ht="30" customHeight="1" thickBot="1">
      <c r="B3" s="5" t="s">
        <v>4</v>
      </c>
      <c r="D3" s="147"/>
      <c r="N3" s="4" t="s">
        <v>59</v>
      </c>
      <c r="T3" s="4" t="s">
        <v>60</v>
      </c>
    </row>
    <row r="4" spans="1:25" s="23" customFormat="1" ht="18.75" customHeight="1" thickBot="1">
      <c r="A4" s="89" t="s">
        <v>660</v>
      </c>
      <c r="B4" s="90" t="s">
        <v>61</v>
      </c>
      <c r="C4" s="90" t="s">
        <v>244</v>
      </c>
      <c r="D4" s="90" t="s">
        <v>661</v>
      </c>
      <c r="E4" s="91" t="s">
        <v>662</v>
      </c>
      <c r="F4" s="92"/>
      <c r="G4" s="89" t="s">
        <v>56</v>
      </c>
      <c r="H4" s="90" t="s">
        <v>62</v>
      </c>
      <c r="I4" s="90">
        <v>10</v>
      </c>
      <c r="J4" s="90" t="s">
        <v>63</v>
      </c>
      <c r="K4" s="90" t="s">
        <v>57</v>
      </c>
      <c r="L4" s="91" t="s">
        <v>58</v>
      </c>
      <c r="M4" s="92"/>
      <c r="N4" s="89">
        <v>1</v>
      </c>
      <c r="O4" s="90">
        <v>2</v>
      </c>
      <c r="P4" s="90">
        <v>3</v>
      </c>
      <c r="Q4" s="90">
        <v>4</v>
      </c>
      <c r="R4" s="90">
        <v>5</v>
      </c>
      <c r="S4" s="91">
        <v>6</v>
      </c>
      <c r="T4" s="89">
        <v>1</v>
      </c>
      <c r="U4" s="90">
        <v>2</v>
      </c>
      <c r="V4" s="90">
        <v>3</v>
      </c>
      <c r="W4" s="90">
        <v>4</v>
      </c>
      <c r="X4" s="90">
        <v>5</v>
      </c>
      <c r="Y4" s="91">
        <v>6</v>
      </c>
    </row>
    <row r="5" spans="1:25" s="24" customFormat="1" ht="19.5" customHeight="1">
      <c r="A5" s="84">
        <v>1</v>
      </c>
      <c r="B5" s="86" t="s">
        <v>670</v>
      </c>
      <c r="C5" s="85" t="s">
        <v>578</v>
      </c>
      <c r="D5" s="86" t="s">
        <v>579</v>
      </c>
      <c r="E5" s="87" t="s">
        <v>580</v>
      </c>
      <c r="F5" s="88"/>
      <c r="G5" s="84">
        <v>567</v>
      </c>
      <c r="H5" s="85">
        <v>71</v>
      </c>
      <c r="I5" s="85">
        <v>11</v>
      </c>
      <c r="J5" s="85">
        <v>2</v>
      </c>
      <c r="K5" s="85">
        <v>281</v>
      </c>
      <c r="L5" s="87">
        <v>286</v>
      </c>
      <c r="M5" s="88"/>
      <c r="N5" s="84">
        <v>51</v>
      </c>
      <c r="O5" s="85">
        <v>37</v>
      </c>
      <c r="P5" s="85">
        <v>44</v>
      </c>
      <c r="Q5" s="85">
        <v>47</v>
      </c>
      <c r="R5" s="85">
        <v>47</v>
      </c>
      <c r="S5" s="87">
        <v>55</v>
      </c>
      <c r="T5" s="84">
        <v>49</v>
      </c>
      <c r="U5" s="85">
        <v>50</v>
      </c>
      <c r="V5" s="85">
        <v>44</v>
      </c>
      <c r="W5" s="85">
        <v>51</v>
      </c>
      <c r="X5" s="85">
        <v>48</v>
      </c>
      <c r="Y5" s="87">
        <v>44</v>
      </c>
    </row>
    <row r="6" spans="1:25" s="24" customFormat="1" ht="19.5" customHeight="1">
      <c r="A6" s="25">
        <v>2</v>
      </c>
      <c r="B6" s="33" t="s">
        <v>673</v>
      </c>
      <c r="C6" s="26" t="s">
        <v>573</v>
      </c>
      <c r="D6" s="33" t="s">
        <v>457</v>
      </c>
      <c r="E6" s="27" t="s">
        <v>458</v>
      </c>
      <c r="F6" s="28"/>
      <c r="G6" s="25">
        <v>559</v>
      </c>
      <c r="H6" s="26">
        <v>72</v>
      </c>
      <c r="I6" s="26">
        <v>7</v>
      </c>
      <c r="J6" s="26">
        <v>1</v>
      </c>
      <c r="K6" s="26">
        <v>265</v>
      </c>
      <c r="L6" s="27">
        <v>294</v>
      </c>
      <c r="M6" s="28"/>
      <c r="N6" s="25">
        <v>39</v>
      </c>
      <c r="O6" s="26">
        <v>44</v>
      </c>
      <c r="P6" s="26">
        <v>43</v>
      </c>
      <c r="Q6" s="26">
        <v>44</v>
      </c>
      <c r="R6" s="26">
        <v>47</v>
      </c>
      <c r="S6" s="27">
        <v>48</v>
      </c>
      <c r="T6" s="25">
        <v>46</v>
      </c>
      <c r="U6" s="26">
        <v>45</v>
      </c>
      <c r="V6" s="26">
        <v>52</v>
      </c>
      <c r="W6" s="26">
        <v>54</v>
      </c>
      <c r="X6" s="26">
        <v>48</v>
      </c>
      <c r="Y6" s="27">
        <v>49</v>
      </c>
    </row>
    <row r="7" spans="1:25" s="24" customFormat="1" ht="19.5" customHeight="1">
      <c r="A7" s="25">
        <v>3</v>
      </c>
      <c r="B7" s="33" t="s">
        <v>672</v>
      </c>
      <c r="C7" s="26" t="s">
        <v>563</v>
      </c>
      <c r="D7" s="33" t="s">
        <v>564</v>
      </c>
      <c r="E7" s="27" t="s">
        <v>565</v>
      </c>
      <c r="F7" s="28"/>
      <c r="G7" s="25">
        <v>558</v>
      </c>
      <c r="H7" s="26">
        <v>72</v>
      </c>
      <c r="I7" s="26">
        <v>12</v>
      </c>
      <c r="J7" s="26">
        <v>3</v>
      </c>
      <c r="K7" s="26">
        <v>275</v>
      </c>
      <c r="L7" s="27">
        <v>283</v>
      </c>
      <c r="M7" s="28"/>
      <c r="N7" s="25">
        <v>52</v>
      </c>
      <c r="O7" s="26">
        <v>39</v>
      </c>
      <c r="P7" s="26">
        <v>41</v>
      </c>
      <c r="Q7" s="26">
        <v>47</v>
      </c>
      <c r="R7" s="26">
        <v>47</v>
      </c>
      <c r="S7" s="27">
        <v>49</v>
      </c>
      <c r="T7" s="25">
        <v>43</v>
      </c>
      <c r="U7" s="26">
        <v>49</v>
      </c>
      <c r="V7" s="26">
        <v>50</v>
      </c>
      <c r="W7" s="26">
        <v>53</v>
      </c>
      <c r="X7" s="26">
        <v>41</v>
      </c>
      <c r="Y7" s="27">
        <v>47</v>
      </c>
    </row>
    <row r="8" spans="1:25" s="24" customFormat="1" ht="19.5" customHeight="1">
      <c r="A8" s="25">
        <v>4</v>
      </c>
      <c r="B8" s="33" t="s">
        <v>13</v>
      </c>
      <c r="C8" s="26" t="s">
        <v>562</v>
      </c>
      <c r="D8" s="33" t="s">
        <v>457</v>
      </c>
      <c r="E8" s="27" t="s">
        <v>458</v>
      </c>
      <c r="F8" s="28"/>
      <c r="G8" s="25">
        <v>548</v>
      </c>
      <c r="H8" s="26">
        <v>72</v>
      </c>
      <c r="I8" s="26">
        <v>12</v>
      </c>
      <c r="J8" s="26">
        <v>1</v>
      </c>
      <c r="K8" s="26">
        <v>275</v>
      </c>
      <c r="L8" s="27">
        <v>273</v>
      </c>
      <c r="M8" s="28"/>
      <c r="N8" s="25">
        <v>55</v>
      </c>
      <c r="O8" s="26">
        <v>44</v>
      </c>
      <c r="P8" s="26">
        <v>43</v>
      </c>
      <c r="Q8" s="26">
        <v>39</v>
      </c>
      <c r="R8" s="26">
        <v>46</v>
      </c>
      <c r="S8" s="27">
        <v>48</v>
      </c>
      <c r="T8" s="25">
        <v>49</v>
      </c>
      <c r="U8" s="26">
        <v>39</v>
      </c>
      <c r="V8" s="26">
        <v>46</v>
      </c>
      <c r="W8" s="26">
        <v>47</v>
      </c>
      <c r="X8" s="26">
        <v>50</v>
      </c>
      <c r="Y8" s="27">
        <v>42</v>
      </c>
    </row>
    <row r="9" spans="1:25" s="24" customFormat="1" ht="19.5" customHeight="1">
      <c r="A9" s="25">
        <v>5</v>
      </c>
      <c r="B9" s="33" t="s">
        <v>671</v>
      </c>
      <c r="C9" s="26" t="s">
        <v>571</v>
      </c>
      <c r="D9" s="33" t="s">
        <v>462</v>
      </c>
      <c r="E9" s="27" t="s">
        <v>572</v>
      </c>
      <c r="F9" s="28"/>
      <c r="G9" s="25">
        <v>536</v>
      </c>
      <c r="H9" s="26">
        <v>72</v>
      </c>
      <c r="I9" s="26">
        <v>10</v>
      </c>
      <c r="J9" s="26">
        <v>2</v>
      </c>
      <c r="K9" s="26">
        <v>258</v>
      </c>
      <c r="L9" s="27">
        <v>278</v>
      </c>
      <c r="M9" s="28"/>
      <c r="N9" s="25">
        <v>43</v>
      </c>
      <c r="O9" s="26">
        <v>40</v>
      </c>
      <c r="P9" s="26">
        <v>41</v>
      </c>
      <c r="Q9" s="26">
        <v>50</v>
      </c>
      <c r="R9" s="26">
        <v>36</v>
      </c>
      <c r="S9" s="27">
        <v>48</v>
      </c>
      <c r="T9" s="25">
        <v>41</v>
      </c>
      <c r="U9" s="26">
        <v>45</v>
      </c>
      <c r="V9" s="26">
        <v>47</v>
      </c>
      <c r="W9" s="26">
        <v>53</v>
      </c>
      <c r="X9" s="26">
        <v>44</v>
      </c>
      <c r="Y9" s="27">
        <v>48</v>
      </c>
    </row>
    <row r="10" spans="1:25" s="24" customFormat="1" ht="19.5" customHeight="1">
      <c r="A10" s="25">
        <v>6</v>
      </c>
      <c r="B10" s="33" t="s">
        <v>102</v>
      </c>
      <c r="C10" s="26" t="s">
        <v>577</v>
      </c>
      <c r="D10" s="33" t="s">
        <v>460</v>
      </c>
      <c r="E10" s="27" t="s">
        <v>572</v>
      </c>
      <c r="F10" s="28"/>
      <c r="G10" s="25">
        <v>536</v>
      </c>
      <c r="H10" s="26">
        <v>72</v>
      </c>
      <c r="I10" s="26">
        <v>3</v>
      </c>
      <c r="J10" s="26">
        <v>1</v>
      </c>
      <c r="K10" s="26">
        <v>264</v>
      </c>
      <c r="L10" s="27">
        <v>272</v>
      </c>
      <c r="M10" s="28"/>
      <c r="N10" s="25">
        <v>44</v>
      </c>
      <c r="O10" s="26">
        <v>32</v>
      </c>
      <c r="P10" s="26">
        <v>38</v>
      </c>
      <c r="Q10" s="26">
        <v>47</v>
      </c>
      <c r="R10" s="26">
        <v>54</v>
      </c>
      <c r="S10" s="27">
        <v>49</v>
      </c>
      <c r="T10" s="25">
        <v>43</v>
      </c>
      <c r="U10" s="26">
        <v>44</v>
      </c>
      <c r="V10" s="26">
        <v>46</v>
      </c>
      <c r="W10" s="26">
        <v>42</v>
      </c>
      <c r="X10" s="26">
        <v>50</v>
      </c>
      <c r="Y10" s="27">
        <v>47</v>
      </c>
    </row>
    <row r="11" spans="1:25" s="24" customFormat="1" ht="19.5" customHeight="1">
      <c r="A11" s="25">
        <v>7</v>
      </c>
      <c r="B11" s="33" t="s">
        <v>106</v>
      </c>
      <c r="C11" s="26" t="s">
        <v>568</v>
      </c>
      <c r="D11" s="33" t="s">
        <v>444</v>
      </c>
      <c r="E11" s="27" t="s">
        <v>569</v>
      </c>
      <c r="F11" s="28"/>
      <c r="G11" s="25">
        <v>535</v>
      </c>
      <c r="H11" s="26">
        <v>72</v>
      </c>
      <c r="I11" s="26">
        <v>9</v>
      </c>
      <c r="J11" s="26">
        <v>2</v>
      </c>
      <c r="K11" s="26">
        <v>242</v>
      </c>
      <c r="L11" s="27">
        <v>293</v>
      </c>
      <c r="M11" s="28"/>
      <c r="N11" s="25">
        <v>37</v>
      </c>
      <c r="O11" s="26">
        <v>39</v>
      </c>
      <c r="P11" s="26">
        <v>39</v>
      </c>
      <c r="Q11" s="26">
        <v>41</v>
      </c>
      <c r="R11" s="26">
        <v>47</v>
      </c>
      <c r="S11" s="27">
        <v>39</v>
      </c>
      <c r="T11" s="25">
        <v>51</v>
      </c>
      <c r="U11" s="26">
        <v>44</v>
      </c>
      <c r="V11" s="26">
        <v>43</v>
      </c>
      <c r="W11" s="26">
        <v>52</v>
      </c>
      <c r="X11" s="26">
        <v>53</v>
      </c>
      <c r="Y11" s="27">
        <v>50</v>
      </c>
    </row>
    <row r="12" spans="1:25" s="24" customFormat="1" ht="19.5" customHeight="1">
      <c r="A12" s="25">
        <v>8</v>
      </c>
      <c r="B12" s="33" t="s">
        <v>14</v>
      </c>
      <c r="C12" s="26" t="s">
        <v>566</v>
      </c>
      <c r="D12" s="33" t="s">
        <v>462</v>
      </c>
      <c r="E12" s="27" t="s">
        <v>567</v>
      </c>
      <c r="F12" s="28"/>
      <c r="G12" s="25">
        <v>527</v>
      </c>
      <c r="H12" s="26">
        <v>72</v>
      </c>
      <c r="I12" s="26">
        <v>1</v>
      </c>
      <c r="J12" s="26">
        <v>1</v>
      </c>
      <c r="K12" s="26">
        <v>248</v>
      </c>
      <c r="L12" s="27">
        <v>279</v>
      </c>
      <c r="M12" s="28"/>
      <c r="N12" s="25">
        <v>30</v>
      </c>
      <c r="O12" s="26">
        <v>37</v>
      </c>
      <c r="P12" s="26">
        <v>41</v>
      </c>
      <c r="Q12" s="26">
        <v>46</v>
      </c>
      <c r="R12" s="26">
        <v>45</v>
      </c>
      <c r="S12" s="27">
        <v>49</v>
      </c>
      <c r="T12" s="25">
        <v>44</v>
      </c>
      <c r="U12" s="26">
        <v>43</v>
      </c>
      <c r="V12" s="26">
        <v>45</v>
      </c>
      <c r="W12" s="26">
        <v>48</v>
      </c>
      <c r="X12" s="26">
        <v>50</v>
      </c>
      <c r="Y12" s="27">
        <v>49</v>
      </c>
    </row>
    <row r="13" spans="1:25" s="24" customFormat="1" ht="19.5" customHeight="1">
      <c r="A13" s="25">
        <v>9</v>
      </c>
      <c r="B13" s="33" t="s">
        <v>11</v>
      </c>
      <c r="C13" s="26" t="s">
        <v>587</v>
      </c>
      <c r="D13" s="33" t="s">
        <v>462</v>
      </c>
      <c r="E13" s="27" t="s">
        <v>588</v>
      </c>
      <c r="F13" s="28"/>
      <c r="G13" s="25">
        <v>523</v>
      </c>
      <c r="H13" s="26">
        <v>68</v>
      </c>
      <c r="I13" s="26">
        <v>5</v>
      </c>
      <c r="J13" s="26">
        <v>1</v>
      </c>
      <c r="K13" s="26">
        <v>269</v>
      </c>
      <c r="L13" s="27">
        <v>254</v>
      </c>
      <c r="M13" s="28"/>
      <c r="N13" s="25">
        <v>51</v>
      </c>
      <c r="O13" s="26">
        <v>38</v>
      </c>
      <c r="P13" s="26">
        <v>45</v>
      </c>
      <c r="Q13" s="26">
        <v>48</v>
      </c>
      <c r="R13" s="26">
        <v>31</v>
      </c>
      <c r="S13" s="27">
        <v>56</v>
      </c>
      <c r="T13" s="25">
        <v>48</v>
      </c>
      <c r="U13" s="26">
        <v>45</v>
      </c>
      <c r="V13" s="26">
        <v>41</v>
      </c>
      <c r="W13" s="26">
        <v>37</v>
      </c>
      <c r="X13" s="26">
        <v>41</v>
      </c>
      <c r="Y13" s="27">
        <v>42</v>
      </c>
    </row>
    <row r="14" spans="1:25" s="24" customFormat="1" ht="19.5" customHeight="1">
      <c r="A14" s="25">
        <v>10</v>
      </c>
      <c r="B14" s="33" t="s">
        <v>669</v>
      </c>
      <c r="C14" s="26" t="s">
        <v>589</v>
      </c>
      <c r="D14" s="33" t="s">
        <v>444</v>
      </c>
      <c r="E14" s="27" t="s">
        <v>590</v>
      </c>
      <c r="F14" s="28"/>
      <c r="G14" s="25">
        <v>516</v>
      </c>
      <c r="H14" s="26">
        <v>71</v>
      </c>
      <c r="I14" s="26">
        <v>6</v>
      </c>
      <c r="J14" s="26">
        <v>0</v>
      </c>
      <c r="K14" s="26">
        <v>252</v>
      </c>
      <c r="L14" s="27">
        <v>264</v>
      </c>
      <c r="M14" s="28"/>
      <c r="N14" s="25">
        <v>33</v>
      </c>
      <c r="O14" s="26">
        <v>42</v>
      </c>
      <c r="P14" s="26">
        <v>37</v>
      </c>
      <c r="Q14" s="26">
        <v>47</v>
      </c>
      <c r="R14" s="26">
        <v>49</v>
      </c>
      <c r="S14" s="27">
        <v>44</v>
      </c>
      <c r="T14" s="25">
        <v>41</v>
      </c>
      <c r="U14" s="26">
        <v>45</v>
      </c>
      <c r="V14" s="26">
        <v>42</v>
      </c>
      <c r="W14" s="26">
        <v>37</v>
      </c>
      <c r="X14" s="26">
        <v>52</v>
      </c>
      <c r="Y14" s="27">
        <v>47</v>
      </c>
    </row>
    <row r="15" spans="1:25" s="24" customFormat="1" ht="19.5" customHeight="1">
      <c r="A15" s="25">
        <v>11</v>
      </c>
      <c r="B15" s="33" t="s">
        <v>10</v>
      </c>
      <c r="C15" s="26" t="s">
        <v>570</v>
      </c>
      <c r="D15" s="33" t="s">
        <v>457</v>
      </c>
      <c r="E15" s="27" t="s">
        <v>458</v>
      </c>
      <c r="F15" s="28"/>
      <c r="G15" s="25">
        <v>515</v>
      </c>
      <c r="H15" s="26">
        <v>71</v>
      </c>
      <c r="I15" s="26">
        <v>2</v>
      </c>
      <c r="J15" s="26">
        <v>1</v>
      </c>
      <c r="K15" s="26">
        <v>241</v>
      </c>
      <c r="L15" s="27">
        <v>274</v>
      </c>
      <c r="M15" s="28"/>
      <c r="N15" s="25">
        <v>43</v>
      </c>
      <c r="O15" s="26">
        <v>40</v>
      </c>
      <c r="P15" s="26">
        <v>41</v>
      </c>
      <c r="Q15" s="26">
        <v>35</v>
      </c>
      <c r="R15" s="26">
        <v>37</v>
      </c>
      <c r="S15" s="27">
        <v>45</v>
      </c>
      <c r="T15" s="25">
        <v>48</v>
      </c>
      <c r="U15" s="26">
        <v>46</v>
      </c>
      <c r="V15" s="26">
        <v>47</v>
      </c>
      <c r="W15" s="26">
        <v>44</v>
      </c>
      <c r="X15" s="26">
        <v>47</v>
      </c>
      <c r="Y15" s="27">
        <v>42</v>
      </c>
    </row>
    <row r="16" spans="1:25" s="24" customFormat="1" ht="19.5" customHeight="1">
      <c r="A16" s="25">
        <v>12</v>
      </c>
      <c r="B16" s="33" t="s">
        <v>16</v>
      </c>
      <c r="C16" s="26" t="s">
        <v>576</v>
      </c>
      <c r="D16" s="33" t="s">
        <v>507</v>
      </c>
      <c r="E16" s="27" t="s">
        <v>491</v>
      </c>
      <c r="F16" s="28"/>
      <c r="G16" s="25">
        <v>511</v>
      </c>
      <c r="H16" s="26">
        <v>71</v>
      </c>
      <c r="I16" s="26">
        <v>9</v>
      </c>
      <c r="J16" s="26">
        <v>5</v>
      </c>
      <c r="K16" s="26">
        <v>249</v>
      </c>
      <c r="L16" s="27">
        <v>262</v>
      </c>
      <c r="M16" s="28"/>
      <c r="N16" s="25">
        <v>36</v>
      </c>
      <c r="O16" s="26">
        <v>36</v>
      </c>
      <c r="P16" s="26">
        <v>43</v>
      </c>
      <c r="Q16" s="26">
        <v>39</v>
      </c>
      <c r="R16" s="26">
        <v>49</v>
      </c>
      <c r="S16" s="27">
        <v>46</v>
      </c>
      <c r="T16" s="25">
        <v>42</v>
      </c>
      <c r="U16" s="26">
        <v>45</v>
      </c>
      <c r="V16" s="26">
        <v>46</v>
      </c>
      <c r="W16" s="26">
        <v>45</v>
      </c>
      <c r="X16" s="26">
        <v>53</v>
      </c>
      <c r="Y16" s="27">
        <v>31</v>
      </c>
    </row>
    <row r="17" spans="1:25" s="24" customFormat="1" ht="19.5" customHeight="1">
      <c r="A17" s="25">
        <v>13</v>
      </c>
      <c r="B17" s="33" t="s">
        <v>18</v>
      </c>
      <c r="C17" s="26" t="s">
        <v>583</v>
      </c>
      <c r="D17" s="33" t="s">
        <v>444</v>
      </c>
      <c r="E17" s="27" t="s">
        <v>584</v>
      </c>
      <c r="F17" s="28"/>
      <c r="G17" s="25">
        <v>505</v>
      </c>
      <c r="H17" s="26">
        <v>72</v>
      </c>
      <c r="I17" s="26">
        <v>7</v>
      </c>
      <c r="J17" s="26">
        <v>3</v>
      </c>
      <c r="K17" s="26">
        <v>234</v>
      </c>
      <c r="L17" s="27">
        <v>271</v>
      </c>
      <c r="M17" s="28"/>
      <c r="N17" s="25">
        <v>36</v>
      </c>
      <c r="O17" s="26">
        <v>34</v>
      </c>
      <c r="P17" s="26">
        <v>31</v>
      </c>
      <c r="Q17" s="26">
        <v>48</v>
      </c>
      <c r="R17" s="26">
        <v>43</v>
      </c>
      <c r="S17" s="27">
        <v>42</v>
      </c>
      <c r="T17" s="25">
        <v>44</v>
      </c>
      <c r="U17" s="26">
        <v>45</v>
      </c>
      <c r="V17" s="26">
        <v>47</v>
      </c>
      <c r="W17" s="26">
        <v>37</v>
      </c>
      <c r="X17" s="26">
        <v>49</v>
      </c>
      <c r="Y17" s="27">
        <v>49</v>
      </c>
    </row>
    <row r="18" spans="1:25" s="24" customFormat="1" ht="19.5" customHeight="1">
      <c r="A18" s="25">
        <v>14</v>
      </c>
      <c r="B18" s="33" t="s">
        <v>17</v>
      </c>
      <c r="C18" s="26" t="s">
        <v>601</v>
      </c>
      <c r="D18" s="33" t="s">
        <v>537</v>
      </c>
      <c r="E18" s="27" t="s">
        <v>491</v>
      </c>
      <c r="F18" s="28"/>
      <c r="G18" s="25">
        <v>496</v>
      </c>
      <c r="H18" s="26">
        <v>71</v>
      </c>
      <c r="I18" s="26">
        <v>4</v>
      </c>
      <c r="J18" s="26">
        <v>3</v>
      </c>
      <c r="K18" s="26">
        <v>244</v>
      </c>
      <c r="L18" s="27">
        <v>252</v>
      </c>
      <c r="M18" s="28"/>
      <c r="N18" s="25">
        <v>39</v>
      </c>
      <c r="O18" s="26">
        <v>51</v>
      </c>
      <c r="P18" s="26">
        <v>38</v>
      </c>
      <c r="Q18" s="26">
        <v>30</v>
      </c>
      <c r="R18" s="26">
        <v>39</v>
      </c>
      <c r="S18" s="27">
        <v>47</v>
      </c>
      <c r="T18" s="25">
        <v>38</v>
      </c>
      <c r="U18" s="26">
        <v>45</v>
      </c>
      <c r="V18" s="26">
        <v>38</v>
      </c>
      <c r="W18" s="26">
        <v>42</v>
      </c>
      <c r="X18" s="26">
        <v>44</v>
      </c>
      <c r="Y18" s="27">
        <v>45</v>
      </c>
    </row>
    <row r="19" spans="1:25" s="24" customFormat="1" ht="19.5" customHeight="1">
      <c r="A19" s="25">
        <v>15</v>
      </c>
      <c r="B19" s="33" t="s">
        <v>9</v>
      </c>
      <c r="C19" s="26" t="s">
        <v>585</v>
      </c>
      <c r="D19" s="33" t="s">
        <v>444</v>
      </c>
      <c r="E19" s="27" t="s">
        <v>586</v>
      </c>
      <c r="F19" s="28"/>
      <c r="G19" s="25">
        <v>490</v>
      </c>
      <c r="H19" s="26">
        <v>72</v>
      </c>
      <c r="I19" s="26">
        <v>4</v>
      </c>
      <c r="J19" s="26">
        <v>0</v>
      </c>
      <c r="K19" s="26">
        <v>233</v>
      </c>
      <c r="L19" s="27">
        <v>257</v>
      </c>
      <c r="M19" s="28"/>
      <c r="N19" s="25">
        <v>36</v>
      </c>
      <c r="O19" s="26">
        <v>35</v>
      </c>
      <c r="P19" s="26">
        <v>38</v>
      </c>
      <c r="Q19" s="26">
        <v>40</v>
      </c>
      <c r="R19" s="26">
        <v>39</v>
      </c>
      <c r="S19" s="27">
        <v>45</v>
      </c>
      <c r="T19" s="25">
        <v>42</v>
      </c>
      <c r="U19" s="26">
        <v>48</v>
      </c>
      <c r="V19" s="26">
        <v>51</v>
      </c>
      <c r="W19" s="26">
        <v>43</v>
      </c>
      <c r="X19" s="26">
        <v>38</v>
      </c>
      <c r="Y19" s="27">
        <v>35</v>
      </c>
    </row>
    <row r="20" spans="1:25" s="24" customFormat="1" ht="19.5" customHeight="1">
      <c r="A20" s="25">
        <v>16</v>
      </c>
      <c r="B20" s="33" t="s">
        <v>104</v>
      </c>
      <c r="C20" s="26" t="s">
        <v>574</v>
      </c>
      <c r="D20" s="33" t="s">
        <v>507</v>
      </c>
      <c r="E20" s="27" t="s">
        <v>575</v>
      </c>
      <c r="F20" s="28"/>
      <c r="G20" s="25">
        <v>482</v>
      </c>
      <c r="H20" s="26">
        <v>70</v>
      </c>
      <c r="I20" s="26">
        <v>3</v>
      </c>
      <c r="J20" s="26">
        <v>1</v>
      </c>
      <c r="K20" s="26">
        <v>244</v>
      </c>
      <c r="L20" s="27">
        <v>238</v>
      </c>
      <c r="M20" s="28"/>
      <c r="N20" s="25">
        <v>44</v>
      </c>
      <c r="O20" s="26">
        <v>36</v>
      </c>
      <c r="P20" s="26">
        <v>39</v>
      </c>
      <c r="Q20" s="26">
        <v>43</v>
      </c>
      <c r="R20" s="26">
        <v>41</v>
      </c>
      <c r="S20" s="27">
        <v>41</v>
      </c>
      <c r="T20" s="25">
        <v>36</v>
      </c>
      <c r="U20" s="26">
        <v>35</v>
      </c>
      <c r="V20" s="26">
        <v>47</v>
      </c>
      <c r="W20" s="26">
        <v>37</v>
      </c>
      <c r="X20" s="26">
        <v>45</v>
      </c>
      <c r="Y20" s="27">
        <v>38</v>
      </c>
    </row>
    <row r="21" spans="1:25" s="24" customFormat="1" ht="19.5" customHeight="1">
      <c r="A21" s="25">
        <v>17</v>
      </c>
      <c r="B21" s="33" t="s">
        <v>12</v>
      </c>
      <c r="C21" s="26" t="s">
        <v>597</v>
      </c>
      <c r="D21" s="33" t="s">
        <v>444</v>
      </c>
      <c r="E21" s="27" t="s">
        <v>598</v>
      </c>
      <c r="F21" s="28"/>
      <c r="G21" s="25">
        <v>480</v>
      </c>
      <c r="H21" s="26">
        <v>70</v>
      </c>
      <c r="I21" s="26">
        <v>2</v>
      </c>
      <c r="J21" s="26">
        <v>2</v>
      </c>
      <c r="K21" s="26">
        <v>235</v>
      </c>
      <c r="L21" s="27">
        <v>245</v>
      </c>
      <c r="M21" s="28"/>
      <c r="N21" s="25">
        <v>36</v>
      </c>
      <c r="O21" s="26">
        <v>34</v>
      </c>
      <c r="P21" s="26">
        <v>49</v>
      </c>
      <c r="Q21" s="26">
        <v>34</v>
      </c>
      <c r="R21" s="26">
        <v>40</v>
      </c>
      <c r="S21" s="27">
        <v>42</v>
      </c>
      <c r="T21" s="25">
        <v>36</v>
      </c>
      <c r="U21" s="26">
        <v>46</v>
      </c>
      <c r="V21" s="26">
        <v>25</v>
      </c>
      <c r="W21" s="26">
        <v>48</v>
      </c>
      <c r="X21" s="26">
        <v>47</v>
      </c>
      <c r="Y21" s="27">
        <v>43</v>
      </c>
    </row>
    <row r="22" spans="1:25" s="24" customFormat="1" ht="19.5" customHeight="1">
      <c r="A22" s="25">
        <v>18</v>
      </c>
      <c r="B22" s="33" t="s">
        <v>101</v>
      </c>
      <c r="C22" s="26" t="s">
        <v>599</v>
      </c>
      <c r="D22" s="33" t="s">
        <v>564</v>
      </c>
      <c r="E22" s="27" t="s">
        <v>600</v>
      </c>
      <c r="F22" s="28"/>
      <c r="G22" s="25">
        <v>475</v>
      </c>
      <c r="H22" s="26">
        <v>70</v>
      </c>
      <c r="I22" s="26">
        <v>3</v>
      </c>
      <c r="J22" s="26">
        <v>1</v>
      </c>
      <c r="K22" s="26">
        <v>230</v>
      </c>
      <c r="L22" s="27">
        <v>245</v>
      </c>
      <c r="M22" s="28"/>
      <c r="N22" s="25">
        <v>45</v>
      </c>
      <c r="O22" s="26">
        <v>39</v>
      </c>
      <c r="P22" s="26">
        <v>33</v>
      </c>
      <c r="Q22" s="26">
        <v>30</v>
      </c>
      <c r="R22" s="26">
        <v>33</v>
      </c>
      <c r="S22" s="27">
        <v>50</v>
      </c>
      <c r="T22" s="25">
        <v>33</v>
      </c>
      <c r="U22" s="26">
        <v>46</v>
      </c>
      <c r="V22" s="26">
        <v>44</v>
      </c>
      <c r="W22" s="26">
        <v>31</v>
      </c>
      <c r="X22" s="26">
        <v>43</v>
      </c>
      <c r="Y22" s="27">
        <v>48</v>
      </c>
    </row>
    <row r="23" spans="1:25" s="24" customFormat="1" ht="19.5" customHeight="1">
      <c r="A23" s="25">
        <v>19</v>
      </c>
      <c r="B23" s="33" t="s">
        <v>15</v>
      </c>
      <c r="C23" s="26" t="s">
        <v>581</v>
      </c>
      <c r="D23" s="33" t="s">
        <v>444</v>
      </c>
      <c r="E23" s="27" t="s">
        <v>582</v>
      </c>
      <c r="F23" s="28"/>
      <c r="G23" s="25">
        <v>471</v>
      </c>
      <c r="H23" s="26">
        <v>70</v>
      </c>
      <c r="I23" s="26">
        <v>2</v>
      </c>
      <c r="J23" s="26">
        <v>0</v>
      </c>
      <c r="K23" s="26">
        <v>232</v>
      </c>
      <c r="L23" s="27">
        <v>239</v>
      </c>
      <c r="M23" s="28"/>
      <c r="N23" s="25">
        <v>36</v>
      </c>
      <c r="O23" s="26">
        <v>40</v>
      </c>
      <c r="P23" s="26">
        <v>35</v>
      </c>
      <c r="Q23" s="26">
        <v>35</v>
      </c>
      <c r="R23" s="26">
        <v>42</v>
      </c>
      <c r="S23" s="27">
        <v>44</v>
      </c>
      <c r="T23" s="25">
        <v>44</v>
      </c>
      <c r="U23" s="26">
        <v>35</v>
      </c>
      <c r="V23" s="26">
        <v>36</v>
      </c>
      <c r="W23" s="26">
        <v>35</v>
      </c>
      <c r="X23" s="26">
        <v>45</v>
      </c>
      <c r="Y23" s="27">
        <v>44</v>
      </c>
    </row>
    <row r="24" spans="1:25" s="24" customFormat="1" ht="19.5" customHeight="1">
      <c r="A24" s="25">
        <v>20</v>
      </c>
      <c r="B24" s="33" t="s">
        <v>105</v>
      </c>
      <c r="C24" s="26" t="s">
        <v>592</v>
      </c>
      <c r="D24" s="33" t="s">
        <v>537</v>
      </c>
      <c r="E24" s="27" t="s">
        <v>89</v>
      </c>
      <c r="F24" s="28"/>
      <c r="G24" s="25">
        <v>465</v>
      </c>
      <c r="H24" s="26">
        <v>68</v>
      </c>
      <c r="I24" s="26">
        <v>1</v>
      </c>
      <c r="J24" s="26">
        <v>0</v>
      </c>
      <c r="K24" s="26">
        <v>216</v>
      </c>
      <c r="L24" s="27">
        <v>249</v>
      </c>
      <c r="M24" s="28"/>
      <c r="N24" s="25">
        <v>38</v>
      </c>
      <c r="O24" s="26">
        <v>39</v>
      </c>
      <c r="P24" s="26">
        <v>39</v>
      </c>
      <c r="Q24" s="26">
        <v>28</v>
      </c>
      <c r="R24" s="26">
        <v>36</v>
      </c>
      <c r="S24" s="27">
        <v>36</v>
      </c>
      <c r="T24" s="25">
        <v>33</v>
      </c>
      <c r="U24" s="26">
        <v>35</v>
      </c>
      <c r="V24" s="26">
        <v>44</v>
      </c>
      <c r="W24" s="26">
        <v>47</v>
      </c>
      <c r="X24" s="26">
        <v>45</v>
      </c>
      <c r="Y24" s="27">
        <v>45</v>
      </c>
    </row>
    <row r="25" spans="1:25" s="24" customFormat="1" ht="19.5" customHeight="1">
      <c r="A25" s="25">
        <v>21</v>
      </c>
      <c r="B25" s="33" t="s">
        <v>103</v>
      </c>
      <c r="C25" s="26" t="s">
        <v>591</v>
      </c>
      <c r="D25" s="33" t="s">
        <v>468</v>
      </c>
      <c r="E25" s="27" t="s">
        <v>491</v>
      </c>
      <c r="F25" s="28"/>
      <c r="G25" s="25">
        <v>461</v>
      </c>
      <c r="H25" s="26">
        <v>68</v>
      </c>
      <c r="I25" s="26">
        <v>3</v>
      </c>
      <c r="J25" s="26">
        <v>2</v>
      </c>
      <c r="K25" s="26">
        <v>222</v>
      </c>
      <c r="L25" s="27">
        <v>239</v>
      </c>
      <c r="M25" s="28"/>
      <c r="N25" s="25">
        <v>33</v>
      </c>
      <c r="O25" s="26">
        <v>29</v>
      </c>
      <c r="P25" s="26">
        <v>38</v>
      </c>
      <c r="Q25" s="26">
        <v>46</v>
      </c>
      <c r="R25" s="26">
        <v>38</v>
      </c>
      <c r="S25" s="27">
        <v>38</v>
      </c>
      <c r="T25" s="25">
        <v>31</v>
      </c>
      <c r="U25" s="26">
        <v>42</v>
      </c>
      <c r="V25" s="26">
        <v>41</v>
      </c>
      <c r="W25" s="26">
        <v>36</v>
      </c>
      <c r="X25" s="26">
        <v>42</v>
      </c>
      <c r="Y25" s="27">
        <v>47</v>
      </c>
    </row>
    <row r="26" spans="1:25" s="24" customFormat="1" ht="19.5" customHeight="1">
      <c r="A26" s="25">
        <v>22</v>
      </c>
      <c r="B26" s="33" t="s">
        <v>667</v>
      </c>
      <c r="C26" s="26" t="s">
        <v>593</v>
      </c>
      <c r="D26" s="33" t="s">
        <v>444</v>
      </c>
      <c r="E26" s="27" t="s">
        <v>594</v>
      </c>
      <c r="F26" s="28"/>
      <c r="G26" s="25">
        <v>459</v>
      </c>
      <c r="H26" s="26">
        <v>70</v>
      </c>
      <c r="I26" s="26">
        <v>2</v>
      </c>
      <c r="J26" s="26">
        <v>0</v>
      </c>
      <c r="K26" s="26">
        <v>227</v>
      </c>
      <c r="L26" s="27">
        <v>232</v>
      </c>
      <c r="M26" s="28"/>
      <c r="N26" s="25">
        <v>41</v>
      </c>
      <c r="O26" s="26">
        <v>40</v>
      </c>
      <c r="P26" s="26">
        <v>43</v>
      </c>
      <c r="Q26" s="26">
        <v>30</v>
      </c>
      <c r="R26" s="26">
        <v>39</v>
      </c>
      <c r="S26" s="27">
        <v>34</v>
      </c>
      <c r="T26" s="25">
        <v>45</v>
      </c>
      <c r="U26" s="26">
        <v>38</v>
      </c>
      <c r="V26" s="26">
        <v>36</v>
      </c>
      <c r="W26" s="26">
        <v>36</v>
      </c>
      <c r="X26" s="26">
        <v>43</v>
      </c>
      <c r="Y26" s="27">
        <v>34</v>
      </c>
    </row>
    <row r="27" spans="1:25" s="24" customFormat="1" ht="19.5" customHeight="1">
      <c r="A27" s="25">
        <v>23</v>
      </c>
      <c r="B27" s="33" t="s">
        <v>668</v>
      </c>
      <c r="C27" s="26" t="s">
        <v>602</v>
      </c>
      <c r="D27" s="33" t="s">
        <v>448</v>
      </c>
      <c r="E27" s="27" t="s">
        <v>603</v>
      </c>
      <c r="F27" s="28"/>
      <c r="G27" s="25">
        <v>441</v>
      </c>
      <c r="H27" s="26">
        <v>69</v>
      </c>
      <c r="I27" s="26">
        <v>6</v>
      </c>
      <c r="J27" s="26">
        <v>2</v>
      </c>
      <c r="K27" s="26">
        <v>199</v>
      </c>
      <c r="L27" s="27">
        <v>242</v>
      </c>
      <c r="M27" s="28"/>
      <c r="N27" s="25">
        <v>9</v>
      </c>
      <c r="O27" s="26">
        <v>38</v>
      </c>
      <c r="P27" s="26">
        <v>25</v>
      </c>
      <c r="Q27" s="26">
        <v>50</v>
      </c>
      <c r="R27" s="26">
        <v>33</v>
      </c>
      <c r="S27" s="27">
        <v>44</v>
      </c>
      <c r="T27" s="25">
        <v>37</v>
      </c>
      <c r="U27" s="26">
        <v>40</v>
      </c>
      <c r="V27" s="26">
        <v>45</v>
      </c>
      <c r="W27" s="26">
        <v>45</v>
      </c>
      <c r="X27" s="26">
        <v>39</v>
      </c>
      <c r="Y27" s="27">
        <v>36</v>
      </c>
    </row>
    <row r="28" spans="1:25" s="24" customFormat="1" ht="19.5" customHeight="1">
      <c r="A28" s="25">
        <v>24</v>
      </c>
      <c r="B28" s="33" t="s">
        <v>107</v>
      </c>
      <c r="C28" s="26" t="s">
        <v>595</v>
      </c>
      <c r="D28" s="33" t="s">
        <v>507</v>
      </c>
      <c r="E28" s="27" t="s">
        <v>596</v>
      </c>
      <c r="F28" s="28"/>
      <c r="G28" s="25">
        <v>436</v>
      </c>
      <c r="H28" s="26">
        <v>70</v>
      </c>
      <c r="I28" s="26">
        <v>3</v>
      </c>
      <c r="J28" s="26">
        <v>0</v>
      </c>
      <c r="K28" s="26">
        <v>197</v>
      </c>
      <c r="L28" s="27">
        <v>239</v>
      </c>
      <c r="M28" s="28"/>
      <c r="N28" s="25">
        <v>28</v>
      </c>
      <c r="O28" s="26">
        <v>25</v>
      </c>
      <c r="P28" s="26">
        <v>32</v>
      </c>
      <c r="Q28" s="26">
        <v>28</v>
      </c>
      <c r="R28" s="26">
        <v>40</v>
      </c>
      <c r="S28" s="27">
        <v>44</v>
      </c>
      <c r="T28" s="25">
        <v>47</v>
      </c>
      <c r="U28" s="26">
        <v>38</v>
      </c>
      <c r="V28" s="26">
        <v>30</v>
      </c>
      <c r="W28" s="26">
        <v>40</v>
      </c>
      <c r="X28" s="26">
        <v>41</v>
      </c>
      <c r="Y28" s="27">
        <v>43</v>
      </c>
    </row>
    <row r="29" spans="1:25" s="24" customFormat="1" ht="19.5" customHeight="1">
      <c r="A29" s="25">
        <v>25</v>
      </c>
      <c r="B29" s="33" t="s">
        <v>108</v>
      </c>
      <c r="C29" s="26" t="s">
        <v>604</v>
      </c>
      <c r="D29" s="33" t="s">
        <v>448</v>
      </c>
      <c r="E29" s="27" t="s">
        <v>491</v>
      </c>
      <c r="F29" s="28"/>
      <c r="G29" s="25">
        <v>407</v>
      </c>
      <c r="H29" s="26">
        <v>65</v>
      </c>
      <c r="I29" s="26">
        <v>3</v>
      </c>
      <c r="J29" s="26">
        <v>0</v>
      </c>
      <c r="K29" s="26">
        <v>169</v>
      </c>
      <c r="L29" s="27">
        <v>238</v>
      </c>
      <c r="M29" s="28"/>
      <c r="N29" s="25">
        <v>28</v>
      </c>
      <c r="O29" s="26">
        <v>23</v>
      </c>
      <c r="P29" s="26">
        <v>23</v>
      </c>
      <c r="Q29" s="26">
        <v>28</v>
      </c>
      <c r="R29" s="26">
        <v>33</v>
      </c>
      <c r="S29" s="27">
        <v>34</v>
      </c>
      <c r="T29" s="25">
        <v>24</v>
      </c>
      <c r="U29" s="26">
        <v>28</v>
      </c>
      <c r="V29" s="26">
        <v>53</v>
      </c>
      <c r="W29" s="26">
        <v>48</v>
      </c>
      <c r="X29" s="26">
        <v>39</v>
      </c>
      <c r="Y29" s="27">
        <v>46</v>
      </c>
    </row>
    <row r="30" spans="1:25" s="24" customFormat="1" ht="18.75" customHeight="1">
      <c r="A30" s="25"/>
      <c r="B30" s="33"/>
      <c r="C30" s="26"/>
      <c r="D30" s="148"/>
      <c r="E30" s="27"/>
      <c r="F30" s="28"/>
      <c r="G30" s="25"/>
      <c r="H30" s="26"/>
      <c r="I30" s="26"/>
      <c r="J30" s="26"/>
      <c r="K30" s="26"/>
      <c r="L30" s="27"/>
      <c r="M30" s="28"/>
      <c r="N30" s="25"/>
      <c r="O30" s="26"/>
      <c r="P30" s="26"/>
      <c r="Q30" s="26"/>
      <c r="R30" s="26"/>
      <c r="S30" s="27"/>
      <c r="T30" s="25"/>
      <c r="U30" s="26"/>
      <c r="V30" s="26"/>
      <c r="W30" s="26"/>
      <c r="X30" s="26"/>
      <c r="Y30" s="27"/>
    </row>
    <row r="31" spans="1:25" s="24" customFormat="1" ht="18.75" customHeight="1" thickBot="1">
      <c r="A31" s="29"/>
      <c r="B31" s="149"/>
      <c r="C31" s="30"/>
      <c r="D31" s="30"/>
      <c r="E31" s="31"/>
      <c r="F31" s="32"/>
      <c r="G31" s="29"/>
      <c r="H31" s="30"/>
      <c r="I31" s="30"/>
      <c r="J31" s="30"/>
      <c r="K31" s="30"/>
      <c r="L31" s="31"/>
      <c r="M31" s="32"/>
      <c r="N31" s="29"/>
      <c r="O31" s="30"/>
      <c r="P31" s="30"/>
      <c r="Q31" s="30"/>
      <c r="R31" s="30"/>
      <c r="S31" s="31"/>
      <c r="T31" s="29"/>
      <c r="U31" s="30"/>
      <c r="V31" s="30"/>
      <c r="W31" s="30"/>
      <c r="X31" s="30"/>
      <c r="Y31" s="31"/>
    </row>
    <row r="32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6" customFormat="1" ht="13.5"/>
    <row r="51" spans="1:34" ht="13.5">
      <c r="A51" s="4">
        <v>2</v>
      </c>
      <c r="B51" s="4">
        <v>3</v>
      </c>
      <c r="C51" s="4">
        <v>4</v>
      </c>
      <c r="D51" s="4">
        <v>5</v>
      </c>
      <c r="E51" s="4">
        <v>6</v>
      </c>
      <c r="F51" s="4">
        <v>7</v>
      </c>
      <c r="G51" s="4">
        <v>8</v>
      </c>
      <c r="H51" s="4">
        <v>9</v>
      </c>
      <c r="I51" s="4">
        <v>11</v>
      </c>
      <c r="J51" s="4">
        <v>10</v>
      </c>
      <c r="K51" s="4">
        <v>13</v>
      </c>
      <c r="L51" s="4">
        <v>14</v>
      </c>
      <c r="M51" s="4">
        <v>15</v>
      </c>
      <c r="N51" s="4">
        <v>16</v>
      </c>
      <c r="O51" s="4">
        <v>17</v>
      </c>
      <c r="P51" s="4">
        <v>18</v>
      </c>
      <c r="Q51" s="4">
        <v>19</v>
      </c>
      <c r="R51" s="4">
        <v>20</v>
      </c>
      <c r="S51" s="4">
        <v>21</v>
      </c>
      <c r="T51" s="4">
        <v>26</v>
      </c>
      <c r="U51" s="4">
        <v>27</v>
      </c>
      <c r="V51" s="4">
        <v>28</v>
      </c>
      <c r="W51" s="4">
        <v>29</v>
      </c>
      <c r="X51" s="4">
        <v>30</v>
      </c>
      <c r="Y51" s="4">
        <v>31</v>
      </c>
      <c r="Z51" s="4">
        <v>35</v>
      </c>
      <c r="AA51" s="4">
        <v>36</v>
      </c>
      <c r="AB51" s="4">
        <v>37</v>
      </c>
      <c r="AC51" s="4">
        <v>38</v>
      </c>
      <c r="AD51" s="4">
        <v>39</v>
      </c>
      <c r="AE51" s="4">
        <v>40</v>
      </c>
      <c r="AF51" s="4">
        <v>41</v>
      </c>
      <c r="AG51" s="4">
        <v>42</v>
      </c>
      <c r="AH51" s="4">
        <v>43</v>
      </c>
    </row>
  </sheetData>
  <sheetProtection/>
  <printOptions/>
  <pageMargins left="0.39" right="0.37" top="0.5" bottom="0.7" header="0.33" footer="0.28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Y17"/>
  <sheetViews>
    <sheetView workbookViewId="0" topLeftCell="A1">
      <selection activeCell="K1" sqref="K1:L16384"/>
      <selection activeCell="A1" sqref="A1"/>
    </sheetView>
  </sheetViews>
  <sheetFormatPr defaultColWidth="9.00390625" defaultRowHeight="13.5"/>
  <cols>
    <col min="1" max="1" width="5.75390625" style="4" customWidth="1"/>
    <col min="2" max="2" width="10.125" style="4" customWidth="1"/>
    <col min="3" max="3" width="18.50390625" style="4" customWidth="1"/>
    <col min="4" max="4" width="11.125" style="4" customWidth="1"/>
    <col min="5" max="5" width="36.25390625" style="4" customWidth="1"/>
    <col min="6" max="6" width="1.12109375" style="4" customWidth="1"/>
    <col min="7" max="7" width="6.50390625" style="4" bestFit="1" customWidth="1"/>
    <col min="8" max="10" width="4.625" style="4" customWidth="1"/>
    <col min="11" max="12" width="7.50390625" style="4" bestFit="1" customWidth="1"/>
    <col min="13" max="13" width="1.25" style="4" customWidth="1"/>
    <col min="14" max="27" width="5.625" style="4" customWidth="1"/>
    <col min="28" max="32" width="4.625" style="4" customWidth="1"/>
    <col min="33" max="33" width="6.00390625" style="4" bestFit="1" customWidth="1"/>
    <col min="34" max="36" width="6.00390625" style="4" customWidth="1"/>
    <col min="37" max="37" width="3.125" style="4" customWidth="1"/>
    <col min="38" max="43" width="4.625" style="4" customWidth="1"/>
    <col min="44" max="44" width="6.00390625" style="4" bestFit="1" customWidth="1"/>
    <col min="45" max="47" width="6.00390625" style="4" customWidth="1"/>
    <col min="48" max="48" width="3.50390625" style="4" customWidth="1"/>
    <col min="49" max="54" width="4.625" style="4" customWidth="1"/>
    <col min="55" max="55" width="6.00390625" style="4" bestFit="1" customWidth="1"/>
    <col min="56" max="58" width="6.00390625" style="4" customWidth="1"/>
    <col min="59" max="59" width="3.125" style="4" customWidth="1"/>
    <col min="60" max="65" width="4.625" style="4" customWidth="1"/>
    <col min="66" max="66" width="6.00390625" style="4" bestFit="1" customWidth="1"/>
    <col min="67" max="69" width="6.00390625" style="4" customWidth="1"/>
    <col min="70" max="70" width="3.625" style="4" customWidth="1"/>
    <col min="71" max="76" width="4.625" style="4" customWidth="1"/>
    <col min="77" max="77" width="6.00390625" style="4" bestFit="1" customWidth="1"/>
    <col min="78" max="80" width="6.00390625" style="4" customWidth="1"/>
    <col min="81" max="81" width="3.125" style="4" customWidth="1"/>
    <col min="82" max="87" width="4.625" style="4" customWidth="1"/>
    <col min="88" max="88" width="6.00390625" style="4" bestFit="1" customWidth="1"/>
    <col min="89" max="91" width="6.00390625" style="4" customWidth="1"/>
    <col min="92" max="92" width="9.00390625" style="4" customWidth="1"/>
    <col min="93" max="98" width="4.625" style="4" customWidth="1"/>
    <col min="99" max="99" width="6.00390625" style="4" bestFit="1" customWidth="1"/>
    <col min="100" max="102" width="6.00390625" style="4" customWidth="1"/>
    <col min="103" max="103" width="3.125" style="4" customWidth="1"/>
    <col min="104" max="109" width="4.625" style="4" customWidth="1"/>
    <col min="110" max="110" width="6.00390625" style="4" bestFit="1" customWidth="1"/>
    <col min="111" max="113" width="6.00390625" style="4" customWidth="1"/>
    <col min="114" max="114" width="3.50390625" style="4" customWidth="1"/>
    <col min="115" max="120" width="4.625" style="4" customWidth="1"/>
    <col min="121" max="121" width="6.00390625" style="4" bestFit="1" customWidth="1"/>
    <col min="122" max="124" width="6.00390625" style="4" customWidth="1"/>
    <col min="125" max="125" width="3.125" style="4" customWidth="1"/>
    <col min="126" max="131" width="4.625" style="4" customWidth="1"/>
    <col min="132" max="132" width="6.00390625" style="4" bestFit="1" customWidth="1"/>
    <col min="133" max="135" width="6.00390625" style="4" customWidth="1"/>
    <col min="136" max="136" width="3.625" style="4" customWidth="1"/>
    <col min="137" max="142" width="4.625" style="4" customWidth="1"/>
    <col min="143" max="143" width="6.00390625" style="4" bestFit="1" customWidth="1"/>
    <col min="144" max="146" width="6.00390625" style="4" customWidth="1"/>
    <col min="147" max="147" width="3.125" style="4" customWidth="1"/>
    <col min="148" max="153" width="4.625" style="4" customWidth="1"/>
    <col min="154" max="154" width="6.00390625" style="4" bestFit="1" customWidth="1"/>
    <col min="155" max="157" width="6.00390625" style="4" customWidth="1"/>
    <col min="158" max="160" width="9.00390625" style="4" customWidth="1"/>
    <col min="161" max="161" width="15.00390625" style="4" customWidth="1"/>
    <col min="162" max="162" width="12.375" style="4" customWidth="1"/>
    <col min="163" max="16384" width="9.00390625" style="4" customWidth="1"/>
  </cols>
  <sheetData>
    <row r="1" ht="35.25" customHeight="1">
      <c r="B1" s="1" t="s">
        <v>0</v>
      </c>
    </row>
    <row r="2" spans="2:5" ht="35.25" customHeight="1">
      <c r="B2" s="1" t="s">
        <v>1</v>
      </c>
      <c r="E2" s="4" t="s">
        <v>67</v>
      </c>
    </row>
    <row r="3" spans="2:20" ht="35.25" customHeight="1" thickBot="1">
      <c r="B3" s="5" t="s">
        <v>2</v>
      </c>
      <c r="N3" s="4" t="s">
        <v>59</v>
      </c>
      <c r="T3" s="4" t="s">
        <v>60</v>
      </c>
    </row>
    <row r="4" spans="1:25" s="23" customFormat="1" ht="19.5" customHeight="1" thickBot="1">
      <c r="A4" s="97" t="s">
        <v>660</v>
      </c>
      <c r="B4" s="89" t="s">
        <v>61</v>
      </c>
      <c r="C4" s="90" t="s">
        <v>244</v>
      </c>
      <c r="D4" s="90" t="s">
        <v>661</v>
      </c>
      <c r="E4" s="91" t="s">
        <v>662</v>
      </c>
      <c r="F4" s="92"/>
      <c r="G4" s="89" t="s">
        <v>56</v>
      </c>
      <c r="H4" s="90" t="s">
        <v>62</v>
      </c>
      <c r="I4" s="90">
        <v>10</v>
      </c>
      <c r="J4" s="90" t="s">
        <v>63</v>
      </c>
      <c r="K4" s="90" t="s">
        <v>57</v>
      </c>
      <c r="L4" s="91" t="s">
        <v>58</v>
      </c>
      <c r="M4" s="92"/>
      <c r="N4" s="89">
        <v>1</v>
      </c>
      <c r="O4" s="90">
        <v>2</v>
      </c>
      <c r="P4" s="90">
        <v>3</v>
      </c>
      <c r="Q4" s="90">
        <v>4</v>
      </c>
      <c r="R4" s="90">
        <v>5</v>
      </c>
      <c r="S4" s="91">
        <v>6</v>
      </c>
      <c r="T4" s="89">
        <v>1</v>
      </c>
      <c r="U4" s="90">
        <v>2</v>
      </c>
      <c r="V4" s="90">
        <v>3</v>
      </c>
      <c r="W4" s="90">
        <v>4</v>
      </c>
      <c r="X4" s="90">
        <v>5</v>
      </c>
      <c r="Y4" s="91">
        <v>6</v>
      </c>
    </row>
    <row r="5" spans="1:25" s="24" customFormat="1" ht="19.5" customHeight="1">
      <c r="A5" s="96">
        <v>1</v>
      </c>
      <c r="B5" s="84" t="s">
        <v>674</v>
      </c>
      <c r="C5" s="85" t="s">
        <v>525</v>
      </c>
      <c r="D5" s="85" t="s">
        <v>441</v>
      </c>
      <c r="E5" s="87" t="s">
        <v>526</v>
      </c>
      <c r="F5" s="95"/>
      <c r="G5" s="84">
        <v>643</v>
      </c>
      <c r="H5" s="85">
        <v>72</v>
      </c>
      <c r="I5" s="85">
        <v>21</v>
      </c>
      <c r="J5" s="85">
        <v>4</v>
      </c>
      <c r="K5" s="85">
        <v>314</v>
      </c>
      <c r="L5" s="87">
        <v>329</v>
      </c>
      <c r="M5" s="95"/>
      <c r="N5" s="84">
        <v>55</v>
      </c>
      <c r="O5" s="85">
        <v>49</v>
      </c>
      <c r="P5" s="85">
        <v>48</v>
      </c>
      <c r="Q5" s="85">
        <v>58</v>
      </c>
      <c r="R5" s="85">
        <v>48</v>
      </c>
      <c r="S5" s="87">
        <v>56</v>
      </c>
      <c r="T5" s="84">
        <v>57</v>
      </c>
      <c r="U5" s="85">
        <v>54</v>
      </c>
      <c r="V5" s="85">
        <v>54</v>
      </c>
      <c r="W5" s="85">
        <v>56</v>
      </c>
      <c r="X5" s="85">
        <v>53</v>
      </c>
      <c r="Y5" s="87">
        <v>55</v>
      </c>
    </row>
    <row r="6" spans="1:25" s="24" customFormat="1" ht="19.5" customHeight="1">
      <c r="A6" s="94">
        <v>2</v>
      </c>
      <c r="B6" s="25" t="s">
        <v>26</v>
      </c>
      <c r="C6" s="26" t="s">
        <v>527</v>
      </c>
      <c r="D6" s="26" t="s">
        <v>528</v>
      </c>
      <c r="E6" s="27" t="s">
        <v>529</v>
      </c>
      <c r="F6" s="95"/>
      <c r="G6" s="25">
        <v>598</v>
      </c>
      <c r="H6" s="26">
        <v>72</v>
      </c>
      <c r="I6" s="26">
        <v>15</v>
      </c>
      <c r="J6" s="26">
        <v>4</v>
      </c>
      <c r="K6" s="26">
        <v>296</v>
      </c>
      <c r="L6" s="27">
        <v>302</v>
      </c>
      <c r="M6" s="95"/>
      <c r="N6" s="25">
        <v>46</v>
      </c>
      <c r="O6" s="26">
        <v>52</v>
      </c>
      <c r="P6" s="26">
        <v>47</v>
      </c>
      <c r="Q6" s="26">
        <v>45</v>
      </c>
      <c r="R6" s="26">
        <v>55</v>
      </c>
      <c r="S6" s="27">
        <v>51</v>
      </c>
      <c r="T6" s="25">
        <v>50</v>
      </c>
      <c r="U6" s="26">
        <v>49</v>
      </c>
      <c r="V6" s="26">
        <v>46</v>
      </c>
      <c r="W6" s="26">
        <v>55</v>
      </c>
      <c r="X6" s="26">
        <v>52</v>
      </c>
      <c r="Y6" s="27">
        <v>50</v>
      </c>
    </row>
    <row r="7" spans="1:25" s="24" customFormat="1" ht="19.5" customHeight="1">
      <c r="A7" s="94">
        <v>3</v>
      </c>
      <c r="B7" s="25" t="s">
        <v>27</v>
      </c>
      <c r="C7" s="26" t="s">
        <v>532</v>
      </c>
      <c r="D7" s="26" t="s">
        <v>507</v>
      </c>
      <c r="E7" s="27" t="s">
        <v>533</v>
      </c>
      <c r="F7" s="95"/>
      <c r="G7" s="25">
        <v>569</v>
      </c>
      <c r="H7" s="26">
        <v>72</v>
      </c>
      <c r="I7" s="26">
        <v>9</v>
      </c>
      <c r="J7" s="26">
        <v>1</v>
      </c>
      <c r="K7" s="26">
        <v>266</v>
      </c>
      <c r="L7" s="27">
        <v>303</v>
      </c>
      <c r="M7" s="95"/>
      <c r="N7" s="25">
        <v>41</v>
      </c>
      <c r="O7" s="26">
        <v>48</v>
      </c>
      <c r="P7" s="26">
        <v>47</v>
      </c>
      <c r="Q7" s="26">
        <v>37</v>
      </c>
      <c r="R7" s="26">
        <v>46</v>
      </c>
      <c r="S7" s="27">
        <v>47</v>
      </c>
      <c r="T7" s="25">
        <v>49</v>
      </c>
      <c r="U7" s="26">
        <v>49</v>
      </c>
      <c r="V7" s="26">
        <v>44</v>
      </c>
      <c r="W7" s="26">
        <v>55</v>
      </c>
      <c r="X7" s="26">
        <v>54</v>
      </c>
      <c r="Y7" s="27">
        <v>52</v>
      </c>
    </row>
    <row r="8" spans="1:25" s="24" customFormat="1" ht="19.5" customHeight="1">
      <c r="A8" s="94">
        <v>4</v>
      </c>
      <c r="B8" s="25" t="s">
        <v>675</v>
      </c>
      <c r="C8" s="26" t="s">
        <v>534</v>
      </c>
      <c r="D8" s="26" t="s">
        <v>510</v>
      </c>
      <c r="E8" s="27" t="s">
        <v>127</v>
      </c>
      <c r="F8" s="95"/>
      <c r="G8" s="25">
        <v>551</v>
      </c>
      <c r="H8" s="26">
        <v>72</v>
      </c>
      <c r="I8" s="26">
        <v>9</v>
      </c>
      <c r="J8" s="26">
        <v>3</v>
      </c>
      <c r="K8" s="26">
        <v>267</v>
      </c>
      <c r="L8" s="27">
        <v>284</v>
      </c>
      <c r="M8" s="95"/>
      <c r="N8" s="25">
        <v>39</v>
      </c>
      <c r="O8" s="26">
        <v>36</v>
      </c>
      <c r="P8" s="26">
        <v>49</v>
      </c>
      <c r="Q8" s="26">
        <v>43</v>
      </c>
      <c r="R8" s="26">
        <v>50</v>
      </c>
      <c r="S8" s="27">
        <v>50</v>
      </c>
      <c r="T8" s="25">
        <v>48</v>
      </c>
      <c r="U8" s="26">
        <v>44</v>
      </c>
      <c r="V8" s="26">
        <v>45</v>
      </c>
      <c r="W8" s="26">
        <v>49</v>
      </c>
      <c r="X8" s="26">
        <v>54</v>
      </c>
      <c r="Y8" s="27">
        <v>44</v>
      </c>
    </row>
    <row r="9" spans="1:25" s="24" customFormat="1" ht="19.5" customHeight="1">
      <c r="A9" s="94">
        <v>5</v>
      </c>
      <c r="B9" s="25" t="s">
        <v>24</v>
      </c>
      <c r="C9" s="26" t="s">
        <v>530</v>
      </c>
      <c r="D9" s="26" t="s">
        <v>501</v>
      </c>
      <c r="E9" s="27" t="s">
        <v>531</v>
      </c>
      <c r="F9" s="95"/>
      <c r="G9" s="25">
        <v>540</v>
      </c>
      <c r="H9" s="26">
        <v>72</v>
      </c>
      <c r="I9" s="26">
        <v>8</v>
      </c>
      <c r="J9" s="26">
        <v>2</v>
      </c>
      <c r="K9" s="26">
        <v>271</v>
      </c>
      <c r="L9" s="27">
        <v>269</v>
      </c>
      <c r="M9" s="95"/>
      <c r="N9" s="25">
        <v>35</v>
      </c>
      <c r="O9" s="26">
        <v>48</v>
      </c>
      <c r="P9" s="26">
        <v>46</v>
      </c>
      <c r="Q9" s="26">
        <v>51</v>
      </c>
      <c r="R9" s="26">
        <v>47</v>
      </c>
      <c r="S9" s="27">
        <v>44</v>
      </c>
      <c r="T9" s="25">
        <v>48</v>
      </c>
      <c r="U9" s="26">
        <v>45</v>
      </c>
      <c r="V9" s="26">
        <v>40</v>
      </c>
      <c r="W9" s="26">
        <v>51</v>
      </c>
      <c r="X9" s="26">
        <v>48</v>
      </c>
      <c r="Y9" s="27">
        <v>37</v>
      </c>
    </row>
    <row r="10" spans="1:25" s="24" customFormat="1" ht="19.5" customHeight="1">
      <c r="A10" s="94">
        <v>6</v>
      </c>
      <c r="B10" s="25" t="s">
        <v>23</v>
      </c>
      <c r="C10" s="26" t="s">
        <v>536</v>
      </c>
      <c r="D10" s="26" t="s">
        <v>537</v>
      </c>
      <c r="E10" s="27" t="s">
        <v>478</v>
      </c>
      <c r="F10" s="95"/>
      <c r="G10" s="25">
        <v>531</v>
      </c>
      <c r="H10" s="26">
        <v>72</v>
      </c>
      <c r="I10" s="26">
        <v>10</v>
      </c>
      <c r="J10" s="26">
        <v>2</v>
      </c>
      <c r="K10" s="26">
        <v>275</v>
      </c>
      <c r="L10" s="27">
        <v>256</v>
      </c>
      <c r="M10" s="95"/>
      <c r="N10" s="25">
        <v>43</v>
      </c>
      <c r="O10" s="26">
        <v>53</v>
      </c>
      <c r="P10" s="26">
        <v>53</v>
      </c>
      <c r="Q10" s="26">
        <v>39</v>
      </c>
      <c r="R10" s="26">
        <v>45</v>
      </c>
      <c r="S10" s="27">
        <v>42</v>
      </c>
      <c r="T10" s="25">
        <v>47</v>
      </c>
      <c r="U10" s="26">
        <v>35</v>
      </c>
      <c r="V10" s="26">
        <v>45</v>
      </c>
      <c r="W10" s="26">
        <v>47</v>
      </c>
      <c r="X10" s="26">
        <v>45</v>
      </c>
      <c r="Y10" s="27">
        <v>37</v>
      </c>
    </row>
    <row r="11" spans="1:25" s="24" customFormat="1" ht="19.5" customHeight="1">
      <c r="A11" s="94">
        <v>7</v>
      </c>
      <c r="B11" s="25" t="s">
        <v>22</v>
      </c>
      <c r="C11" s="26" t="s">
        <v>547</v>
      </c>
      <c r="D11" s="26" t="s">
        <v>541</v>
      </c>
      <c r="E11" s="27" t="s">
        <v>548</v>
      </c>
      <c r="F11" s="95"/>
      <c r="G11" s="25">
        <v>519</v>
      </c>
      <c r="H11" s="26">
        <v>72</v>
      </c>
      <c r="I11" s="26">
        <v>8</v>
      </c>
      <c r="J11" s="26">
        <v>2</v>
      </c>
      <c r="K11" s="26">
        <v>235</v>
      </c>
      <c r="L11" s="27">
        <v>284</v>
      </c>
      <c r="M11" s="95"/>
      <c r="N11" s="25">
        <v>46</v>
      </c>
      <c r="O11" s="26">
        <v>37</v>
      </c>
      <c r="P11" s="26">
        <v>39</v>
      </c>
      <c r="Q11" s="26">
        <v>39</v>
      </c>
      <c r="R11" s="26">
        <v>32</v>
      </c>
      <c r="S11" s="27">
        <v>42</v>
      </c>
      <c r="T11" s="25">
        <v>49</v>
      </c>
      <c r="U11" s="26">
        <v>53</v>
      </c>
      <c r="V11" s="26">
        <v>42</v>
      </c>
      <c r="W11" s="26">
        <v>51</v>
      </c>
      <c r="X11" s="26">
        <v>48</v>
      </c>
      <c r="Y11" s="27">
        <v>41</v>
      </c>
    </row>
    <row r="12" spans="1:25" s="24" customFormat="1" ht="19.5" customHeight="1">
      <c r="A12" s="94">
        <v>8</v>
      </c>
      <c r="B12" s="25" t="s">
        <v>144</v>
      </c>
      <c r="C12" s="26" t="s">
        <v>535</v>
      </c>
      <c r="D12" s="26" t="s">
        <v>457</v>
      </c>
      <c r="E12" s="27" t="s">
        <v>485</v>
      </c>
      <c r="F12" s="95"/>
      <c r="G12" s="25">
        <v>509</v>
      </c>
      <c r="H12" s="26">
        <v>71</v>
      </c>
      <c r="I12" s="26">
        <v>2</v>
      </c>
      <c r="J12" s="26">
        <v>0</v>
      </c>
      <c r="K12" s="26">
        <v>241</v>
      </c>
      <c r="L12" s="27">
        <v>268</v>
      </c>
      <c r="M12" s="95"/>
      <c r="N12" s="25">
        <v>41</v>
      </c>
      <c r="O12" s="26">
        <v>39</v>
      </c>
      <c r="P12" s="26">
        <v>36</v>
      </c>
      <c r="Q12" s="26">
        <v>45</v>
      </c>
      <c r="R12" s="26">
        <v>44</v>
      </c>
      <c r="S12" s="27">
        <v>36</v>
      </c>
      <c r="T12" s="25">
        <v>44</v>
      </c>
      <c r="U12" s="26">
        <v>51</v>
      </c>
      <c r="V12" s="26">
        <v>47</v>
      </c>
      <c r="W12" s="26">
        <v>35</v>
      </c>
      <c r="X12" s="26">
        <v>44</v>
      </c>
      <c r="Y12" s="27">
        <v>47</v>
      </c>
    </row>
    <row r="13" spans="1:25" s="24" customFormat="1" ht="19.5" customHeight="1">
      <c r="A13" s="94">
        <v>9</v>
      </c>
      <c r="B13" s="25" t="s">
        <v>25</v>
      </c>
      <c r="C13" s="26" t="s">
        <v>545</v>
      </c>
      <c r="D13" s="26" t="s">
        <v>541</v>
      </c>
      <c r="E13" s="27" t="s">
        <v>546</v>
      </c>
      <c r="F13" s="95"/>
      <c r="G13" s="25">
        <v>508</v>
      </c>
      <c r="H13" s="26">
        <v>72</v>
      </c>
      <c r="I13" s="26">
        <v>1</v>
      </c>
      <c r="J13" s="26">
        <v>0</v>
      </c>
      <c r="K13" s="26">
        <v>253</v>
      </c>
      <c r="L13" s="27">
        <v>255</v>
      </c>
      <c r="M13" s="95"/>
      <c r="N13" s="25">
        <v>40</v>
      </c>
      <c r="O13" s="26">
        <v>41</v>
      </c>
      <c r="P13" s="26">
        <v>41</v>
      </c>
      <c r="Q13" s="26">
        <v>44</v>
      </c>
      <c r="R13" s="26">
        <v>40</v>
      </c>
      <c r="S13" s="27">
        <v>47</v>
      </c>
      <c r="T13" s="25">
        <v>40</v>
      </c>
      <c r="U13" s="26">
        <v>39</v>
      </c>
      <c r="V13" s="26">
        <v>35</v>
      </c>
      <c r="W13" s="26">
        <v>49</v>
      </c>
      <c r="X13" s="26">
        <v>47</v>
      </c>
      <c r="Y13" s="27">
        <v>45</v>
      </c>
    </row>
    <row r="14" spans="1:25" s="24" customFormat="1" ht="19.5" customHeight="1">
      <c r="A14" s="94">
        <v>10</v>
      </c>
      <c r="B14" s="25" t="s">
        <v>676</v>
      </c>
      <c r="C14" s="26" t="s">
        <v>538</v>
      </c>
      <c r="D14" s="26" t="s">
        <v>501</v>
      </c>
      <c r="E14" s="27" t="s">
        <v>539</v>
      </c>
      <c r="F14" s="95"/>
      <c r="G14" s="25">
        <v>496</v>
      </c>
      <c r="H14" s="26">
        <v>72</v>
      </c>
      <c r="I14" s="26">
        <v>5</v>
      </c>
      <c r="J14" s="26">
        <v>1</v>
      </c>
      <c r="K14" s="26">
        <v>251</v>
      </c>
      <c r="L14" s="27">
        <v>245</v>
      </c>
      <c r="M14" s="95"/>
      <c r="N14" s="25">
        <v>47</v>
      </c>
      <c r="O14" s="26">
        <v>41</v>
      </c>
      <c r="P14" s="26">
        <v>31</v>
      </c>
      <c r="Q14" s="26">
        <v>45</v>
      </c>
      <c r="R14" s="26">
        <v>42</v>
      </c>
      <c r="S14" s="27">
        <v>45</v>
      </c>
      <c r="T14" s="25">
        <v>31</v>
      </c>
      <c r="U14" s="26">
        <v>35</v>
      </c>
      <c r="V14" s="26">
        <v>52</v>
      </c>
      <c r="W14" s="26">
        <v>43</v>
      </c>
      <c r="X14" s="26">
        <v>45</v>
      </c>
      <c r="Y14" s="27">
        <v>39</v>
      </c>
    </row>
    <row r="15" spans="1:25" s="24" customFormat="1" ht="19.5" customHeight="1">
      <c r="A15" s="94">
        <v>11</v>
      </c>
      <c r="B15" s="25" t="s">
        <v>145</v>
      </c>
      <c r="C15" s="26" t="s">
        <v>543</v>
      </c>
      <c r="D15" s="26" t="s">
        <v>454</v>
      </c>
      <c r="E15" s="27" t="s">
        <v>544</v>
      </c>
      <c r="F15" s="95"/>
      <c r="G15" s="25">
        <v>471</v>
      </c>
      <c r="H15" s="26">
        <v>71</v>
      </c>
      <c r="I15" s="26">
        <v>4</v>
      </c>
      <c r="J15" s="26">
        <v>2</v>
      </c>
      <c r="K15" s="26">
        <v>234</v>
      </c>
      <c r="L15" s="27">
        <v>237</v>
      </c>
      <c r="M15" s="95"/>
      <c r="N15" s="25">
        <v>36</v>
      </c>
      <c r="O15" s="26">
        <v>32</v>
      </c>
      <c r="P15" s="26">
        <v>32</v>
      </c>
      <c r="Q15" s="26">
        <v>43</v>
      </c>
      <c r="R15" s="26">
        <v>48</v>
      </c>
      <c r="S15" s="27">
        <v>43</v>
      </c>
      <c r="T15" s="25">
        <v>45</v>
      </c>
      <c r="U15" s="26">
        <v>44</v>
      </c>
      <c r="V15" s="26">
        <v>33</v>
      </c>
      <c r="W15" s="26">
        <v>32</v>
      </c>
      <c r="X15" s="26">
        <v>42</v>
      </c>
      <c r="Y15" s="27">
        <v>41</v>
      </c>
    </row>
    <row r="16" spans="1:25" s="24" customFormat="1" ht="19.5" customHeight="1">
      <c r="A16" s="94">
        <v>12</v>
      </c>
      <c r="B16" s="25" t="s">
        <v>677</v>
      </c>
      <c r="C16" s="26" t="s">
        <v>540</v>
      </c>
      <c r="D16" s="26" t="s">
        <v>541</v>
      </c>
      <c r="E16" s="27" t="s">
        <v>542</v>
      </c>
      <c r="F16" s="95"/>
      <c r="G16" s="25">
        <v>430</v>
      </c>
      <c r="H16" s="26">
        <v>70</v>
      </c>
      <c r="I16" s="26">
        <v>1</v>
      </c>
      <c r="J16" s="26">
        <v>0</v>
      </c>
      <c r="K16" s="26">
        <v>198</v>
      </c>
      <c r="L16" s="27">
        <v>232</v>
      </c>
      <c r="M16" s="95"/>
      <c r="N16" s="25">
        <v>34</v>
      </c>
      <c r="O16" s="26">
        <v>33</v>
      </c>
      <c r="P16" s="26">
        <v>34</v>
      </c>
      <c r="Q16" s="26">
        <v>35</v>
      </c>
      <c r="R16" s="26">
        <v>24</v>
      </c>
      <c r="S16" s="27">
        <v>38</v>
      </c>
      <c r="T16" s="25">
        <v>35</v>
      </c>
      <c r="U16" s="26">
        <v>37</v>
      </c>
      <c r="V16" s="26">
        <v>43</v>
      </c>
      <c r="W16" s="26">
        <v>45</v>
      </c>
      <c r="X16" s="26">
        <v>36</v>
      </c>
      <c r="Y16" s="27">
        <v>36</v>
      </c>
    </row>
    <row r="17" spans="1:25" s="34" customFormat="1" ht="19.5" customHeight="1" thickBot="1">
      <c r="A17" s="36"/>
      <c r="B17" s="37"/>
      <c r="C17" s="38"/>
      <c r="D17" s="38"/>
      <c r="E17" s="39"/>
      <c r="F17" s="40"/>
      <c r="G17" s="37"/>
      <c r="H17" s="38"/>
      <c r="I17" s="38"/>
      <c r="J17" s="38"/>
      <c r="K17" s="38"/>
      <c r="L17" s="39"/>
      <c r="M17" s="40"/>
      <c r="N17" s="37"/>
      <c r="O17" s="38"/>
      <c r="P17" s="38"/>
      <c r="Q17" s="38"/>
      <c r="R17" s="38"/>
      <c r="S17" s="39"/>
      <c r="T17" s="37"/>
      <c r="U17" s="38"/>
      <c r="V17" s="38"/>
      <c r="W17" s="38"/>
      <c r="X17" s="38"/>
      <c r="Y17" s="39"/>
    </row>
    <row r="18" ht="19.5" customHeight="1"/>
  </sheetData>
  <sheetProtection/>
  <printOptions/>
  <pageMargins left="0.75" right="0.75" top="0.67" bottom="1" header="0.512" footer="0.51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H51"/>
  <sheetViews>
    <sheetView workbookViewId="0" topLeftCell="A1">
      <selection activeCell="K3" sqref="K3"/>
      <selection activeCell="A1" sqref="A1"/>
    </sheetView>
  </sheetViews>
  <sheetFormatPr defaultColWidth="9.00390625" defaultRowHeight="13.5"/>
  <cols>
    <col min="1" max="1" width="6.50390625" style="4" bestFit="1" customWidth="1"/>
    <col min="2" max="2" width="9.00390625" style="4" customWidth="1"/>
    <col min="3" max="3" width="17.625" style="4" customWidth="1"/>
    <col min="4" max="4" width="9.875" style="4" customWidth="1"/>
    <col min="5" max="5" width="39.125" style="4" customWidth="1"/>
    <col min="6" max="6" width="1.4921875" style="4" customWidth="1"/>
    <col min="7" max="7" width="6.50390625" style="4" bestFit="1" customWidth="1"/>
    <col min="8" max="10" width="4.625" style="4" customWidth="1"/>
    <col min="11" max="12" width="7.50390625" style="4" bestFit="1" customWidth="1"/>
    <col min="13" max="13" width="1.37890625" style="4" customWidth="1"/>
    <col min="14" max="27" width="5.625" style="4" customWidth="1"/>
    <col min="28" max="32" width="4.625" style="4" customWidth="1"/>
    <col min="33" max="33" width="6.00390625" style="4" bestFit="1" customWidth="1"/>
    <col min="34" max="36" width="6.00390625" style="4" customWidth="1"/>
    <col min="37" max="37" width="3.125" style="4" customWidth="1"/>
    <col min="38" max="43" width="4.625" style="4" customWidth="1"/>
    <col min="44" max="44" width="6.00390625" style="4" bestFit="1" customWidth="1"/>
    <col min="45" max="47" width="6.00390625" style="4" customWidth="1"/>
    <col min="48" max="48" width="3.50390625" style="4" customWidth="1"/>
    <col min="49" max="54" width="4.625" style="4" customWidth="1"/>
    <col min="55" max="55" width="6.00390625" style="4" bestFit="1" customWidth="1"/>
    <col min="56" max="58" width="6.00390625" style="4" customWidth="1"/>
    <col min="59" max="59" width="3.125" style="4" customWidth="1"/>
    <col min="60" max="65" width="4.625" style="4" customWidth="1"/>
    <col min="66" max="66" width="6.00390625" style="4" bestFit="1" customWidth="1"/>
    <col min="67" max="69" width="6.00390625" style="4" customWidth="1"/>
    <col min="70" max="70" width="3.625" style="4" customWidth="1"/>
    <col min="71" max="76" width="4.625" style="4" customWidth="1"/>
    <col min="77" max="77" width="6.00390625" style="4" bestFit="1" customWidth="1"/>
    <col min="78" max="80" width="6.00390625" style="4" customWidth="1"/>
    <col min="81" max="81" width="3.125" style="4" customWidth="1"/>
    <col min="82" max="87" width="4.625" style="4" customWidth="1"/>
    <col min="88" max="88" width="6.00390625" style="4" bestFit="1" customWidth="1"/>
    <col min="89" max="91" width="6.00390625" style="4" customWidth="1"/>
    <col min="92" max="92" width="9.00390625" style="4" customWidth="1"/>
    <col min="93" max="98" width="4.625" style="4" customWidth="1"/>
    <col min="99" max="99" width="6.00390625" style="4" bestFit="1" customWidth="1"/>
    <col min="100" max="102" width="6.00390625" style="4" customWidth="1"/>
    <col min="103" max="103" width="3.125" style="4" customWidth="1"/>
    <col min="104" max="109" width="4.625" style="4" customWidth="1"/>
    <col min="110" max="110" width="6.00390625" style="4" bestFit="1" customWidth="1"/>
    <col min="111" max="113" width="6.00390625" style="4" customWidth="1"/>
    <col min="114" max="114" width="3.50390625" style="4" customWidth="1"/>
    <col min="115" max="120" width="4.625" style="4" customWidth="1"/>
    <col min="121" max="121" width="6.00390625" style="4" bestFit="1" customWidth="1"/>
    <col min="122" max="124" width="6.00390625" style="4" customWidth="1"/>
    <col min="125" max="125" width="3.125" style="4" customWidth="1"/>
    <col min="126" max="131" width="4.625" style="4" customWidth="1"/>
    <col min="132" max="132" width="6.00390625" style="4" bestFit="1" customWidth="1"/>
    <col min="133" max="135" width="6.00390625" style="4" customWidth="1"/>
    <col min="136" max="136" width="3.625" style="4" customWidth="1"/>
    <col min="137" max="142" width="4.625" style="4" customWidth="1"/>
    <col min="143" max="143" width="6.00390625" style="4" bestFit="1" customWidth="1"/>
    <col min="144" max="146" width="6.00390625" style="4" customWidth="1"/>
    <col min="147" max="147" width="3.125" style="4" customWidth="1"/>
    <col min="148" max="153" width="4.625" style="4" customWidth="1"/>
    <col min="154" max="154" width="6.00390625" style="4" bestFit="1" customWidth="1"/>
    <col min="155" max="157" width="6.00390625" style="4" customWidth="1"/>
    <col min="158" max="160" width="9.00390625" style="4" customWidth="1"/>
    <col min="161" max="161" width="15.00390625" style="4" customWidth="1"/>
    <col min="162" max="162" width="12.375" style="4" customWidth="1"/>
    <col min="163" max="16384" width="9.00390625" style="4" customWidth="1"/>
  </cols>
  <sheetData>
    <row r="1" ht="30" customHeight="1">
      <c r="B1" s="1" t="s">
        <v>0</v>
      </c>
    </row>
    <row r="2" spans="2:5" ht="30" customHeight="1">
      <c r="B2" s="1" t="s">
        <v>1</v>
      </c>
      <c r="E2" s="4" t="s">
        <v>67</v>
      </c>
    </row>
    <row r="3" spans="2:20" ht="30" customHeight="1" thickBot="1">
      <c r="B3" s="5" t="s">
        <v>3</v>
      </c>
      <c r="N3" s="4" t="s">
        <v>59</v>
      </c>
      <c r="T3" s="4" t="s">
        <v>60</v>
      </c>
    </row>
    <row r="4" spans="1:25" s="23" customFormat="1" ht="19.5" customHeight="1" thickBot="1">
      <c r="A4" s="89" t="s">
        <v>660</v>
      </c>
      <c r="B4" s="90" t="s">
        <v>61</v>
      </c>
      <c r="C4" s="90" t="s">
        <v>244</v>
      </c>
      <c r="D4" s="90" t="s">
        <v>661</v>
      </c>
      <c r="E4" s="91" t="s">
        <v>662</v>
      </c>
      <c r="F4" s="92"/>
      <c r="G4" s="89" t="s">
        <v>56</v>
      </c>
      <c r="H4" s="90" t="s">
        <v>62</v>
      </c>
      <c r="I4" s="90">
        <v>10</v>
      </c>
      <c r="J4" s="90" t="s">
        <v>63</v>
      </c>
      <c r="K4" s="90" t="s">
        <v>57</v>
      </c>
      <c r="L4" s="91" t="s">
        <v>58</v>
      </c>
      <c r="M4" s="92"/>
      <c r="N4" s="89">
        <v>1</v>
      </c>
      <c r="O4" s="90">
        <v>2</v>
      </c>
      <c r="P4" s="90">
        <v>3</v>
      </c>
      <c r="Q4" s="90">
        <v>4</v>
      </c>
      <c r="R4" s="90">
        <v>5</v>
      </c>
      <c r="S4" s="91">
        <v>6</v>
      </c>
      <c r="T4" s="89">
        <v>1</v>
      </c>
      <c r="U4" s="90">
        <v>2</v>
      </c>
      <c r="V4" s="90">
        <v>3</v>
      </c>
      <c r="W4" s="90">
        <v>4</v>
      </c>
      <c r="X4" s="90">
        <v>5</v>
      </c>
      <c r="Y4" s="91">
        <v>6</v>
      </c>
    </row>
    <row r="5" spans="1:25" s="24" customFormat="1" ht="19.5" customHeight="1">
      <c r="A5" s="84">
        <v>1</v>
      </c>
      <c r="B5" s="85" t="s">
        <v>28</v>
      </c>
      <c r="C5" s="85" t="s">
        <v>446</v>
      </c>
      <c r="D5" s="86" t="s">
        <v>441</v>
      </c>
      <c r="E5" s="87" t="s">
        <v>442</v>
      </c>
      <c r="F5" s="88"/>
      <c r="G5" s="84">
        <v>620</v>
      </c>
      <c r="H5" s="85">
        <v>72</v>
      </c>
      <c r="I5" s="85">
        <v>17</v>
      </c>
      <c r="J5" s="85">
        <v>3</v>
      </c>
      <c r="K5" s="85">
        <v>312</v>
      </c>
      <c r="L5" s="87">
        <v>308</v>
      </c>
      <c r="M5" s="88"/>
      <c r="N5" s="84">
        <v>51</v>
      </c>
      <c r="O5" s="85">
        <v>55</v>
      </c>
      <c r="P5" s="85">
        <v>53</v>
      </c>
      <c r="Q5" s="85">
        <v>52</v>
      </c>
      <c r="R5" s="85">
        <v>46</v>
      </c>
      <c r="S5" s="87">
        <v>55</v>
      </c>
      <c r="T5" s="84">
        <v>50</v>
      </c>
      <c r="U5" s="85">
        <v>50</v>
      </c>
      <c r="V5" s="85">
        <v>51</v>
      </c>
      <c r="W5" s="85">
        <v>51</v>
      </c>
      <c r="X5" s="85">
        <v>53</v>
      </c>
      <c r="Y5" s="87">
        <v>53</v>
      </c>
    </row>
    <row r="6" spans="1:25" s="24" customFormat="1" ht="19.5" customHeight="1">
      <c r="A6" s="25">
        <v>2</v>
      </c>
      <c r="B6" s="26" t="s">
        <v>186</v>
      </c>
      <c r="C6" s="26" t="s">
        <v>447</v>
      </c>
      <c r="D6" s="33" t="s">
        <v>448</v>
      </c>
      <c r="E6" s="27" t="s">
        <v>449</v>
      </c>
      <c r="F6" s="28"/>
      <c r="G6" s="25">
        <v>616</v>
      </c>
      <c r="H6" s="26">
        <v>72</v>
      </c>
      <c r="I6" s="26">
        <v>13</v>
      </c>
      <c r="J6" s="26">
        <v>2</v>
      </c>
      <c r="K6" s="26">
        <v>307</v>
      </c>
      <c r="L6" s="27">
        <v>309</v>
      </c>
      <c r="M6" s="28"/>
      <c r="N6" s="25">
        <v>48</v>
      </c>
      <c r="O6" s="26">
        <v>47</v>
      </c>
      <c r="P6" s="26">
        <v>55</v>
      </c>
      <c r="Q6" s="26">
        <v>51</v>
      </c>
      <c r="R6" s="26">
        <v>53</v>
      </c>
      <c r="S6" s="27">
        <v>53</v>
      </c>
      <c r="T6" s="25">
        <v>56</v>
      </c>
      <c r="U6" s="26">
        <v>53</v>
      </c>
      <c r="V6" s="26">
        <v>51</v>
      </c>
      <c r="W6" s="26">
        <v>55</v>
      </c>
      <c r="X6" s="26">
        <v>45</v>
      </c>
      <c r="Y6" s="27">
        <v>49</v>
      </c>
    </row>
    <row r="7" spans="1:25" s="24" customFormat="1" ht="19.5" customHeight="1">
      <c r="A7" s="25">
        <v>3</v>
      </c>
      <c r="B7" s="26" t="s">
        <v>195</v>
      </c>
      <c r="C7" s="26" t="s">
        <v>488</v>
      </c>
      <c r="D7" s="33" t="s">
        <v>444</v>
      </c>
      <c r="E7" s="27" t="s">
        <v>489</v>
      </c>
      <c r="F7" s="28"/>
      <c r="G7" s="25">
        <v>601</v>
      </c>
      <c r="H7" s="26">
        <v>72</v>
      </c>
      <c r="I7" s="26">
        <v>12</v>
      </c>
      <c r="J7" s="26">
        <v>2</v>
      </c>
      <c r="K7" s="26">
        <v>296</v>
      </c>
      <c r="L7" s="27">
        <v>305</v>
      </c>
      <c r="M7" s="28"/>
      <c r="N7" s="25">
        <v>53</v>
      </c>
      <c r="O7" s="26">
        <v>49</v>
      </c>
      <c r="P7" s="26">
        <v>50</v>
      </c>
      <c r="Q7" s="26">
        <v>46</v>
      </c>
      <c r="R7" s="26">
        <v>45</v>
      </c>
      <c r="S7" s="27">
        <v>53</v>
      </c>
      <c r="T7" s="25">
        <v>51</v>
      </c>
      <c r="U7" s="26">
        <v>52</v>
      </c>
      <c r="V7" s="26">
        <v>50</v>
      </c>
      <c r="W7" s="26">
        <v>51</v>
      </c>
      <c r="X7" s="26">
        <v>51</v>
      </c>
      <c r="Y7" s="27">
        <v>50</v>
      </c>
    </row>
    <row r="8" spans="1:25" s="24" customFormat="1" ht="19.5" customHeight="1">
      <c r="A8" s="25">
        <v>4</v>
      </c>
      <c r="B8" s="33" t="s">
        <v>42</v>
      </c>
      <c r="C8" s="26" t="s">
        <v>443</v>
      </c>
      <c r="D8" s="33" t="s">
        <v>444</v>
      </c>
      <c r="E8" s="27" t="s">
        <v>445</v>
      </c>
      <c r="F8" s="28"/>
      <c r="G8" s="25">
        <v>598</v>
      </c>
      <c r="H8" s="26">
        <v>72</v>
      </c>
      <c r="I8" s="26">
        <v>13</v>
      </c>
      <c r="J8" s="26">
        <v>4</v>
      </c>
      <c r="K8" s="26">
        <v>304</v>
      </c>
      <c r="L8" s="27">
        <v>294</v>
      </c>
      <c r="M8" s="28"/>
      <c r="N8" s="25">
        <v>43</v>
      </c>
      <c r="O8" s="26">
        <v>50</v>
      </c>
      <c r="P8" s="26">
        <v>49</v>
      </c>
      <c r="Q8" s="26">
        <v>57</v>
      </c>
      <c r="R8" s="26">
        <v>52</v>
      </c>
      <c r="S8" s="27">
        <v>53</v>
      </c>
      <c r="T8" s="25">
        <v>53</v>
      </c>
      <c r="U8" s="26">
        <v>50</v>
      </c>
      <c r="V8" s="26">
        <v>52</v>
      </c>
      <c r="W8" s="26">
        <v>47</v>
      </c>
      <c r="X8" s="26">
        <v>45</v>
      </c>
      <c r="Y8" s="27">
        <v>47</v>
      </c>
    </row>
    <row r="9" spans="1:25" s="24" customFormat="1" ht="19.5" customHeight="1">
      <c r="A9" s="25">
        <v>5</v>
      </c>
      <c r="B9" s="33" t="s">
        <v>191</v>
      </c>
      <c r="C9" s="26" t="s">
        <v>475</v>
      </c>
      <c r="D9" s="33" t="s">
        <v>444</v>
      </c>
      <c r="E9" s="27" t="s">
        <v>476</v>
      </c>
      <c r="F9" s="28"/>
      <c r="G9" s="25">
        <v>593</v>
      </c>
      <c r="H9" s="26">
        <v>72</v>
      </c>
      <c r="I9" s="26">
        <v>7</v>
      </c>
      <c r="J9" s="26">
        <v>2</v>
      </c>
      <c r="K9" s="26">
        <v>293</v>
      </c>
      <c r="L9" s="27">
        <v>300</v>
      </c>
      <c r="M9" s="28"/>
      <c r="N9" s="25">
        <v>46</v>
      </c>
      <c r="O9" s="26">
        <v>53</v>
      </c>
      <c r="P9" s="26">
        <v>51</v>
      </c>
      <c r="Q9" s="26">
        <v>46</v>
      </c>
      <c r="R9" s="26">
        <v>49</v>
      </c>
      <c r="S9" s="27">
        <v>48</v>
      </c>
      <c r="T9" s="25">
        <v>50</v>
      </c>
      <c r="U9" s="26">
        <v>49</v>
      </c>
      <c r="V9" s="26">
        <v>51</v>
      </c>
      <c r="W9" s="26">
        <v>51</v>
      </c>
      <c r="X9" s="26">
        <v>54</v>
      </c>
      <c r="Y9" s="27">
        <v>45</v>
      </c>
    </row>
    <row r="10" spans="1:25" s="24" customFormat="1" ht="19.5" customHeight="1">
      <c r="A10" s="25">
        <v>6</v>
      </c>
      <c r="B10" s="33" t="s">
        <v>38</v>
      </c>
      <c r="C10" s="26" t="s">
        <v>461</v>
      </c>
      <c r="D10" s="33" t="s">
        <v>462</v>
      </c>
      <c r="E10" s="27" t="s">
        <v>463</v>
      </c>
      <c r="F10" s="28"/>
      <c r="G10" s="25">
        <v>585</v>
      </c>
      <c r="H10" s="26">
        <v>72</v>
      </c>
      <c r="I10" s="26">
        <v>7</v>
      </c>
      <c r="J10" s="26">
        <v>2</v>
      </c>
      <c r="K10" s="26">
        <v>287</v>
      </c>
      <c r="L10" s="27">
        <v>298</v>
      </c>
      <c r="M10" s="28"/>
      <c r="N10" s="25">
        <v>45</v>
      </c>
      <c r="O10" s="26">
        <v>50</v>
      </c>
      <c r="P10" s="26">
        <v>49</v>
      </c>
      <c r="Q10" s="26">
        <v>46</v>
      </c>
      <c r="R10" s="26">
        <v>52</v>
      </c>
      <c r="S10" s="27">
        <v>45</v>
      </c>
      <c r="T10" s="25">
        <v>53</v>
      </c>
      <c r="U10" s="26">
        <v>44</v>
      </c>
      <c r="V10" s="26">
        <v>51</v>
      </c>
      <c r="W10" s="26">
        <v>50</v>
      </c>
      <c r="X10" s="26">
        <v>51</v>
      </c>
      <c r="Y10" s="27">
        <v>49</v>
      </c>
    </row>
    <row r="11" spans="1:25" s="24" customFormat="1" ht="19.5" customHeight="1">
      <c r="A11" s="25">
        <v>7</v>
      </c>
      <c r="B11" s="33" t="s">
        <v>30</v>
      </c>
      <c r="C11" s="26" t="s">
        <v>486</v>
      </c>
      <c r="D11" s="33" t="s">
        <v>460</v>
      </c>
      <c r="E11" s="27" t="s">
        <v>487</v>
      </c>
      <c r="F11" s="28"/>
      <c r="G11" s="25">
        <v>583</v>
      </c>
      <c r="H11" s="26">
        <v>71</v>
      </c>
      <c r="I11" s="26">
        <v>12</v>
      </c>
      <c r="J11" s="26">
        <v>4</v>
      </c>
      <c r="K11" s="26">
        <v>304</v>
      </c>
      <c r="L11" s="27">
        <v>279</v>
      </c>
      <c r="M11" s="28"/>
      <c r="N11" s="25">
        <v>51</v>
      </c>
      <c r="O11" s="26">
        <v>51</v>
      </c>
      <c r="P11" s="26">
        <v>48</v>
      </c>
      <c r="Q11" s="26">
        <v>52</v>
      </c>
      <c r="R11" s="26">
        <v>51</v>
      </c>
      <c r="S11" s="27">
        <v>51</v>
      </c>
      <c r="T11" s="25">
        <v>47</v>
      </c>
      <c r="U11" s="26">
        <v>45</v>
      </c>
      <c r="V11" s="26">
        <v>49</v>
      </c>
      <c r="W11" s="26">
        <v>52</v>
      </c>
      <c r="X11" s="26">
        <v>40</v>
      </c>
      <c r="Y11" s="27">
        <v>46</v>
      </c>
    </row>
    <row r="12" spans="1:25" s="24" customFormat="1" ht="19.5" customHeight="1">
      <c r="A12" s="25">
        <v>8</v>
      </c>
      <c r="B12" s="33" t="s">
        <v>663</v>
      </c>
      <c r="C12" s="26" t="s">
        <v>456</v>
      </c>
      <c r="D12" s="33" t="s">
        <v>457</v>
      </c>
      <c r="E12" s="27" t="s">
        <v>458</v>
      </c>
      <c r="F12" s="28"/>
      <c r="G12" s="25">
        <v>582</v>
      </c>
      <c r="H12" s="26">
        <v>72</v>
      </c>
      <c r="I12" s="26">
        <v>11</v>
      </c>
      <c r="J12" s="26">
        <v>3</v>
      </c>
      <c r="K12" s="26">
        <v>286</v>
      </c>
      <c r="L12" s="27">
        <v>296</v>
      </c>
      <c r="M12" s="28"/>
      <c r="N12" s="25">
        <v>44</v>
      </c>
      <c r="O12" s="26">
        <v>50</v>
      </c>
      <c r="P12" s="26">
        <v>44</v>
      </c>
      <c r="Q12" s="26">
        <v>49</v>
      </c>
      <c r="R12" s="26">
        <v>50</v>
      </c>
      <c r="S12" s="27">
        <v>49</v>
      </c>
      <c r="T12" s="25">
        <v>43</v>
      </c>
      <c r="U12" s="26">
        <v>49</v>
      </c>
      <c r="V12" s="26">
        <v>51</v>
      </c>
      <c r="W12" s="26">
        <v>56</v>
      </c>
      <c r="X12" s="26">
        <v>47</v>
      </c>
      <c r="Y12" s="27">
        <v>50</v>
      </c>
    </row>
    <row r="13" spans="1:25" s="24" customFormat="1" ht="19.5" customHeight="1">
      <c r="A13" s="25">
        <v>9</v>
      </c>
      <c r="B13" s="33" t="s">
        <v>34</v>
      </c>
      <c r="C13" s="26" t="s">
        <v>472</v>
      </c>
      <c r="D13" s="33" t="s">
        <v>441</v>
      </c>
      <c r="E13" s="27" t="s">
        <v>442</v>
      </c>
      <c r="F13" s="28"/>
      <c r="G13" s="25">
        <v>579</v>
      </c>
      <c r="H13" s="26">
        <v>72</v>
      </c>
      <c r="I13" s="26">
        <v>12</v>
      </c>
      <c r="J13" s="26">
        <v>4</v>
      </c>
      <c r="K13" s="26">
        <v>279</v>
      </c>
      <c r="L13" s="27">
        <v>300</v>
      </c>
      <c r="M13" s="28"/>
      <c r="N13" s="25">
        <v>46</v>
      </c>
      <c r="O13" s="26">
        <v>44</v>
      </c>
      <c r="P13" s="26">
        <v>41</v>
      </c>
      <c r="Q13" s="26">
        <v>46</v>
      </c>
      <c r="R13" s="26">
        <v>51</v>
      </c>
      <c r="S13" s="27">
        <v>51</v>
      </c>
      <c r="T13" s="25">
        <v>52</v>
      </c>
      <c r="U13" s="26">
        <v>49</v>
      </c>
      <c r="V13" s="26">
        <v>53</v>
      </c>
      <c r="W13" s="26">
        <v>42</v>
      </c>
      <c r="X13" s="26">
        <v>49</v>
      </c>
      <c r="Y13" s="27">
        <v>55</v>
      </c>
    </row>
    <row r="14" spans="1:25" s="24" customFormat="1" ht="19.5" customHeight="1">
      <c r="A14" s="25">
        <v>10</v>
      </c>
      <c r="B14" s="33" t="s">
        <v>193</v>
      </c>
      <c r="C14" s="26" t="s">
        <v>464</v>
      </c>
      <c r="D14" s="33" t="s">
        <v>465</v>
      </c>
      <c r="E14" s="27" t="s">
        <v>466</v>
      </c>
      <c r="F14" s="28"/>
      <c r="G14" s="25">
        <v>578</v>
      </c>
      <c r="H14" s="26">
        <v>72</v>
      </c>
      <c r="I14" s="26">
        <v>12</v>
      </c>
      <c r="J14" s="26">
        <v>6</v>
      </c>
      <c r="K14" s="26">
        <v>280</v>
      </c>
      <c r="L14" s="27">
        <v>298</v>
      </c>
      <c r="M14" s="28"/>
      <c r="N14" s="25">
        <v>49</v>
      </c>
      <c r="O14" s="26">
        <v>42</v>
      </c>
      <c r="P14" s="26">
        <v>54</v>
      </c>
      <c r="Q14" s="26">
        <v>44</v>
      </c>
      <c r="R14" s="26">
        <v>46</v>
      </c>
      <c r="S14" s="27">
        <v>45</v>
      </c>
      <c r="T14" s="25">
        <v>50</v>
      </c>
      <c r="U14" s="26">
        <v>49</v>
      </c>
      <c r="V14" s="26">
        <v>54</v>
      </c>
      <c r="W14" s="26">
        <v>47</v>
      </c>
      <c r="X14" s="26">
        <v>49</v>
      </c>
      <c r="Y14" s="27">
        <v>49</v>
      </c>
    </row>
    <row r="15" spans="1:25" s="24" customFormat="1" ht="19.5" customHeight="1">
      <c r="A15" s="25">
        <v>11</v>
      </c>
      <c r="B15" s="33" t="s">
        <v>31</v>
      </c>
      <c r="C15" s="26" t="s">
        <v>440</v>
      </c>
      <c r="D15" s="33" t="s">
        <v>441</v>
      </c>
      <c r="E15" s="27" t="s">
        <v>442</v>
      </c>
      <c r="F15" s="28"/>
      <c r="G15" s="25">
        <v>577</v>
      </c>
      <c r="H15" s="26">
        <v>72</v>
      </c>
      <c r="I15" s="26">
        <v>12</v>
      </c>
      <c r="J15" s="26">
        <v>2</v>
      </c>
      <c r="K15" s="26">
        <v>275</v>
      </c>
      <c r="L15" s="27">
        <v>302</v>
      </c>
      <c r="M15" s="28"/>
      <c r="N15" s="25">
        <v>47</v>
      </c>
      <c r="O15" s="26">
        <v>38</v>
      </c>
      <c r="P15" s="26">
        <v>45</v>
      </c>
      <c r="Q15" s="26">
        <v>44</v>
      </c>
      <c r="R15" s="26">
        <v>53</v>
      </c>
      <c r="S15" s="27">
        <v>48</v>
      </c>
      <c r="T15" s="25">
        <v>53</v>
      </c>
      <c r="U15" s="26">
        <v>46</v>
      </c>
      <c r="V15" s="26">
        <v>49</v>
      </c>
      <c r="W15" s="26">
        <v>51</v>
      </c>
      <c r="X15" s="26">
        <v>55</v>
      </c>
      <c r="Y15" s="27">
        <v>48</v>
      </c>
    </row>
    <row r="16" spans="1:25" s="24" customFormat="1" ht="19.5" customHeight="1">
      <c r="A16" s="25">
        <v>12</v>
      </c>
      <c r="B16" s="33" t="s">
        <v>184</v>
      </c>
      <c r="C16" s="26" t="s">
        <v>453</v>
      </c>
      <c r="D16" s="33" t="s">
        <v>454</v>
      </c>
      <c r="E16" s="27" t="s">
        <v>455</v>
      </c>
      <c r="F16" s="28"/>
      <c r="G16" s="25">
        <v>576</v>
      </c>
      <c r="H16" s="26">
        <v>72</v>
      </c>
      <c r="I16" s="26">
        <v>10</v>
      </c>
      <c r="J16" s="26">
        <v>2</v>
      </c>
      <c r="K16" s="26">
        <v>286</v>
      </c>
      <c r="L16" s="27">
        <v>290</v>
      </c>
      <c r="M16" s="28"/>
      <c r="N16" s="25">
        <v>46</v>
      </c>
      <c r="O16" s="26">
        <v>50</v>
      </c>
      <c r="P16" s="26">
        <v>41</v>
      </c>
      <c r="Q16" s="26">
        <v>46</v>
      </c>
      <c r="R16" s="26">
        <v>49</v>
      </c>
      <c r="S16" s="27">
        <v>54</v>
      </c>
      <c r="T16" s="25">
        <v>52</v>
      </c>
      <c r="U16" s="26">
        <v>48</v>
      </c>
      <c r="V16" s="26">
        <v>45</v>
      </c>
      <c r="W16" s="26">
        <v>47</v>
      </c>
      <c r="X16" s="26">
        <v>50</v>
      </c>
      <c r="Y16" s="27">
        <v>48</v>
      </c>
    </row>
    <row r="17" spans="1:25" s="24" customFormat="1" ht="19.5" customHeight="1">
      <c r="A17" s="25">
        <v>13</v>
      </c>
      <c r="B17" s="33" t="s">
        <v>37</v>
      </c>
      <c r="C17" s="26" t="s">
        <v>471</v>
      </c>
      <c r="D17" s="33" t="s">
        <v>441</v>
      </c>
      <c r="E17" s="27" t="s">
        <v>442</v>
      </c>
      <c r="F17" s="28"/>
      <c r="G17" s="25">
        <v>576</v>
      </c>
      <c r="H17" s="26">
        <v>72</v>
      </c>
      <c r="I17" s="26">
        <v>9</v>
      </c>
      <c r="J17" s="26">
        <v>3</v>
      </c>
      <c r="K17" s="26">
        <v>279</v>
      </c>
      <c r="L17" s="27">
        <v>297</v>
      </c>
      <c r="M17" s="28"/>
      <c r="N17" s="25">
        <v>45</v>
      </c>
      <c r="O17" s="26">
        <v>50</v>
      </c>
      <c r="P17" s="26">
        <v>40</v>
      </c>
      <c r="Q17" s="26">
        <v>44</v>
      </c>
      <c r="R17" s="26">
        <v>49</v>
      </c>
      <c r="S17" s="27">
        <v>51</v>
      </c>
      <c r="T17" s="25">
        <v>51</v>
      </c>
      <c r="U17" s="26">
        <v>48</v>
      </c>
      <c r="V17" s="26">
        <v>51</v>
      </c>
      <c r="W17" s="26">
        <v>53</v>
      </c>
      <c r="X17" s="26">
        <v>50</v>
      </c>
      <c r="Y17" s="27">
        <v>44</v>
      </c>
    </row>
    <row r="18" spans="1:25" s="24" customFormat="1" ht="19.5" customHeight="1">
      <c r="A18" s="25">
        <v>14</v>
      </c>
      <c r="B18" s="33" t="s">
        <v>33</v>
      </c>
      <c r="C18" s="26" t="s">
        <v>459</v>
      </c>
      <c r="D18" s="33" t="s">
        <v>460</v>
      </c>
      <c r="E18" s="27" t="s">
        <v>153</v>
      </c>
      <c r="F18" s="28"/>
      <c r="G18" s="25">
        <v>571</v>
      </c>
      <c r="H18" s="26">
        <v>72</v>
      </c>
      <c r="I18" s="26">
        <v>9</v>
      </c>
      <c r="J18" s="26">
        <v>1</v>
      </c>
      <c r="K18" s="26">
        <v>280</v>
      </c>
      <c r="L18" s="27">
        <v>291</v>
      </c>
      <c r="M18" s="28"/>
      <c r="N18" s="25">
        <v>42</v>
      </c>
      <c r="O18" s="26">
        <v>52</v>
      </c>
      <c r="P18" s="26">
        <v>41</v>
      </c>
      <c r="Q18" s="26">
        <v>45</v>
      </c>
      <c r="R18" s="26">
        <v>47</v>
      </c>
      <c r="S18" s="27">
        <v>53</v>
      </c>
      <c r="T18" s="25">
        <v>46</v>
      </c>
      <c r="U18" s="26">
        <v>51</v>
      </c>
      <c r="V18" s="26">
        <v>48</v>
      </c>
      <c r="W18" s="26">
        <v>49</v>
      </c>
      <c r="X18" s="26">
        <v>47</v>
      </c>
      <c r="Y18" s="27">
        <v>50</v>
      </c>
    </row>
    <row r="19" spans="1:25" s="24" customFormat="1" ht="19.5" customHeight="1">
      <c r="A19" s="25">
        <v>15</v>
      </c>
      <c r="B19" s="33" t="s">
        <v>36</v>
      </c>
      <c r="C19" s="26" t="s">
        <v>467</v>
      </c>
      <c r="D19" s="33" t="s">
        <v>468</v>
      </c>
      <c r="E19" s="27" t="s">
        <v>469</v>
      </c>
      <c r="F19" s="28"/>
      <c r="G19" s="25">
        <v>570</v>
      </c>
      <c r="H19" s="26">
        <v>72</v>
      </c>
      <c r="I19" s="26">
        <v>8</v>
      </c>
      <c r="J19" s="26">
        <v>4</v>
      </c>
      <c r="K19" s="26">
        <v>274</v>
      </c>
      <c r="L19" s="27">
        <v>296</v>
      </c>
      <c r="M19" s="28"/>
      <c r="N19" s="25">
        <v>43</v>
      </c>
      <c r="O19" s="26">
        <v>52</v>
      </c>
      <c r="P19" s="26">
        <v>48</v>
      </c>
      <c r="Q19" s="26">
        <v>39</v>
      </c>
      <c r="R19" s="26">
        <v>45</v>
      </c>
      <c r="S19" s="27">
        <v>47</v>
      </c>
      <c r="T19" s="25">
        <v>50</v>
      </c>
      <c r="U19" s="26">
        <v>45</v>
      </c>
      <c r="V19" s="26">
        <v>55</v>
      </c>
      <c r="W19" s="26">
        <v>49</v>
      </c>
      <c r="X19" s="26">
        <v>49</v>
      </c>
      <c r="Y19" s="27">
        <v>48</v>
      </c>
    </row>
    <row r="20" spans="1:25" s="24" customFormat="1" ht="19.5" customHeight="1">
      <c r="A20" s="25">
        <v>16</v>
      </c>
      <c r="B20" s="33" t="s">
        <v>664</v>
      </c>
      <c r="C20" s="26" t="s">
        <v>470</v>
      </c>
      <c r="D20" s="33" t="s">
        <v>441</v>
      </c>
      <c r="E20" s="27" t="s">
        <v>442</v>
      </c>
      <c r="F20" s="28"/>
      <c r="G20" s="25">
        <v>570</v>
      </c>
      <c r="H20" s="26">
        <v>72</v>
      </c>
      <c r="I20" s="26">
        <v>5</v>
      </c>
      <c r="J20" s="26">
        <v>1</v>
      </c>
      <c r="K20" s="26">
        <v>269</v>
      </c>
      <c r="L20" s="27">
        <v>301</v>
      </c>
      <c r="M20" s="28"/>
      <c r="N20" s="25">
        <v>46</v>
      </c>
      <c r="O20" s="26">
        <v>45</v>
      </c>
      <c r="P20" s="26">
        <v>40</v>
      </c>
      <c r="Q20" s="26">
        <v>41</v>
      </c>
      <c r="R20" s="26">
        <v>48</v>
      </c>
      <c r="S20" s="27">
        <v>49</v>
      </c>
      <c r="T20" s="25">
        <v>49</v>
      </c>
      <c r="U20" s="26">
        <v>49</v>
      </c>
      <c r="V20" s="26">
        <v>54</v>
      </c>
      <c r="W20" s="26">
        <v>52</v>
      </c>
      <c r="X20" s="26">
        <v>49</v>
      </c>
      <c r="Y20" s="27">
        <v>48</v>
      </c>
    </row>
    <row r="21" spans="1:25" s="24" customFormat="1" ht="19.5" customHeight="1">
      <c r="A21" s="25">
        <v>17</v>
      </c>
      <c r="B21" s="33" t="s">
        <v>196</v>
      </c>
      <c r="C21" s="26" t="s">
        <v>494</v>
      </c>
      <c r="D21" s="33" t="s">
        <v>448</v>
      </c>
      <c r="E21" s="27" t="s">
        <v>478</v>
      </c>
      <c r="F21" s="28"/>
      <c r="G21" s="25">
        <v>566</v>
      </c>
      <c r="H21" s="26">
        <v>72</v>
      </c>
      <c r="I21" s="26">
        <v>10</v>
      </c>
      <c r="J21" s="26">
        <v>5</v>
      </c>
      <c r="K21" s="26">
        <v>276</v>
      </c>
      <c r="L21" s="27">
        <v>290</v>
      </c>
      <c r="M21" s="28"/>
      <c r="N21" s="25">
        <v>42</v>
      </c>
      <c r="O21" s="26">
        <v>47</v>
      </c>
      <c r="P21" s="26">
        <v>47</v>
      </c>
      <c r="Q21" s="26">
        <v>48</v>
      </c>
      <c r="R21" s="26">
        <v>45</v>
      </c>
      <c r="S21" s="27">
        <v>47</v>
      </c>
      <c r="T21" s="25">
        <v>45</v>
      </c>
      <c r="U21" s="26">
        <v>51</v>
      </c>
      <c r="V21" s="26">
        <v>48</v>
      </c>
      <c r="W21" s="26">
        <v>46</v>
      </c>
      <c r="X21" s="26">
        <v>49</v>
      </c>
      <c r="Y21" s="27">
        <v>51</v>
      </c>
    </row>
    <row r="22" spans="1:25" s="24" customFormat="1" ht="19.5" customHeight="1">
      <c r="A22" s="25">
        <v>18</v>
      </c>
      <c r="B22" s="33" t="s">
        <v>665</v>
      </c>
      <c r="C22" s="26" t="s">
        <v>495</v>
      </c>
      <c r="D22" s="33" t="s">
        <v>454</v>
      </c>
      <c r="E22" s="27" t="s">
        <v>496</v>
      </c>
      <c r="F22" s="28"/>
      <c r="G22" s="25">
        <v>565</v>
      </c>
      <c r="H22" s="26">
        <v>72</v>
      </c>
      <c r="I22" s="26">
        <v>8</v>
      </c>
      <c r="J22" s="26">
        <v>3</v>
      </c>
      <c r="K22" s="26">
        <v>279</v>
      </c>
      <c r="L22" s="27">
        <v>286</v>
      </c>
      <c r="M22" s="28"/>
      <c r="N22" s="25">
        <v>40</v>
      </c>
      <c r="O22" s="26">
        <v>43</v>
      </c>
      <c r="P22" s="26">
        <v>51</v>
      </c>
      <c r="Q22" s="26">
        <v>44</v>
      </c>
      <c r="R22" s="26">
        <v>52</v>
      </c>
      <c r="S22" s="27">
        <v>49</v>
      </c>
      <c r="T22" s="25">
        <v>50</v>
      </c>
      <c r="U22" s="26">
        <v>44</v>
      </c>
      <c r="V22" s="26">
        <v>47</v>
      </c>
      <c r="W22" s="26">
        <v>50</v>
      </c>
      <c r="X22" s="26">
        <v>48</v>
      </c>
      <c r="Y22" s="27">
        <v>47</v>
      </c>
    </row>
    <row r="23" spans="1:25" s="24" customFormat="1" ht="19.5" customHeight="1">
      <c r="A23" s="25">
        <v>19</v>
      </c>
      <c r="B23" s="33" t="s">
        <v>192</v>
      </c>
      <c r="C23" s="26" t="s">
        <v>477</v>
      </c>
      <c r="D23" s="33" t="s">
        <v>448</v>
      </c>
      <c r="E23" s="27" t="s">
        <v>478</v>
      </c>
      <c r="F23" s="28"/>
      <c r="G23" s="25">
        <v>561</v>
      </c>
      <c r="H23" s="26">
        <v>72</v>
      </c>
      <c r="I23" s="26">
        <v>4</v>
      </c>
      <c r="J23" s="26">
        <v>1</v>
      </c>
      <c r="K23" s="26">
        <v>280</v>
      </c>
      <c r="L23" s="27">
        <v>281</v>
      </c>
      <c r="M23" s="28"/>
      <c r="N23" s="25">
        <v>41</v>
      </c>
      <c r="O23" s="26">
        <v>45</v>
      </c>
      <c r="P23" s="26">
        <v>48</v>
      </c>
      <c r="Q23" s="26">
        <v>43</v>
      </c>
      <c r="R23" s="26">
        <v>48</v>
      </c>
      <c r="S23" s="27">
        <v>55</v>
      </c>
      <c r="T23" s="25">
        <v>45</v>
      </c>
      <c r="U23" s="26">
        <v>46</v>
      </c>
      <c r="V23" s="26">
        <v>47</v>
      </c>
      <c r="W23" s="26">
        <v>47</v>
      </c>
      <c r="X23" s="26">
        <v>49</v>
      </c>
      <c r="Y23" s="27">
        <v>47</v>
      </c>
    </row>
    <row r="24" spans="1:25" s="24" customFormat="1" ht="19.5" customHeight="1">
      <c r="A24" s="25">
        <v>20</v>
      </c>
      <c r="B24" s="33" t="s">
        <v>197</v>
      </c>
      <c r="C24" s="26" t="s">
        <v>512</v>
      </c>
      <c r="D24" s="33" t="s">
        <v>513</v>
      </c>
      <c r="E24" s="27" t="s">
        <v>514</v>
      </c>
      <c r="F24" s="28"/>
      <c r="G24" s="25">
        <v>560</v>
      </c>
      <c r="H24" s="26">
        <v>69</v>
      </c>
      <c r="I24" s="26">
        <v>9</v>
      </c>
      <c r="J24" s="26">
        <v>3</v>
      </c>
      <c r="K24" s="26">
        <v>280</v>
      </c>
      <c r="L24" s="27">
        <v>280</v>
      </c>
      <c r="M24" s="28"/>
      <c r="N24" s="25">
        <v>50</v>
      </c>
      <c r="O24" s="26">
        <v>42</v>
      </c>
      <c r="P24" s="26">
        <v>39</v>
      </c>
      <c r="Q24" s="26">
        <v>52</v>
      </c>
      <c r="R24" s="26">
        <v>49</v>
      </c>
      <c r="S24" s="27">
        <v>48</v>
      </c>
      <c r="T24" s="25">
        <v>52</v>
      </c>
      <c r="U24" s="26">
        <v>46</v>
      </c>
      <c r="V24" s="26">
        <v>44</v>
      </c>
      <c r="W24" s="26">
        <v>45</v>
      </c>
      <c r="X24" s="26">
        <v>43</v>
      </c>
      <c r="Y24" s="27">
        <v>50</v>
      </c>
    </row>
    <row r="25" spans="1:25" s="24" customFormat="1" ht="19.5" customHeight="1">
      <c r="A25" s="25">
        <v>21</v>
      </c>
      <c r="B25" s="33" t="s">
        <v>35</v>
      </c>
      <c r="C25" s="26" t="s">
        <v>479</v>
      </c>
      <c r="D25" s="33" t="s">
        <v>480</v>
      </c>
      <c r="E25" s="27" t="s">
        <v>481</v>
      </c>
      <c r="F25" s="28"/>
      <c r="G25" s="25">
        <v>559</v>
      </c>
      <c r="H25" s="26">
        <v>72</v>
      </c>
      <c r="I25" s="26">
        <v>10</v>
      </c>
      <c r="J25" s="26">
        <v>1</v>
      </c>
      <c r="K25" s="26">
        <v>276</v>
      </c>
      <c r="L25" s="27">
        <v>283</v>
      </c>
      <c r="M25" s="28"/>
      <c r="N25" s="25">
        <v>40</v>
      </c>
      <c r="O25" s="26">
        <v>41</v>
      </c>
      <c r="P25" s="26">
        <v>42</v>
      </c>
      <c r="Q25" s="26">
        <v>52</v>
      </c>
      <c r="R25" s="26">
        <v>54</v>
      </c>
      <c r="S25" s="27">
        <v>47</v>
      </c>
      <c r="T25" s="25">
        <v>48</v>
      </c>
      <c r="U25" s="26">
        <v>44</v>
      </c>
      <c r="V25" s="26">
        <v>46</v>
      </c>
      <c r="W25" s="26">
        <v>45</v>
      </c>
      <c r="X25" s="26">
        <v>53</v>
      </c>
      <c r="Y25" s="27">
        <v>47</v>
      </c>
    </row>
    <row r="26" spans="1:25" s="24" customFormat="1" ht="19.5" customHeight="1">
      <c r="A26" s="25">
        <v>22</v>
      </c>
      <c r="B26" s="33" t="s">
        <v>199</v>
      </c>
      <c r="C26" s="26" t="s">
        <v>490</v>
      </c>
      <c r="D26" s="33" t="s">
        <v>444</v>
      </c>
      <c r="E26" s="27" t="s">
        <v>491</v>
      </c>
      <c r="F26" s="28"/>
      <c r="G26" s="25">
        <v>555</v>
      </c>
      <c r="H26" s="26">
        <v>72</v>
      </c>
      <c r="I26" s="26">
        <v>11</v>
      </c>
      <c r="J26" s="26">
        <v>3</v>
      </c>
      <c r="K26" s="26">
        <v>270</v>
      </c>
      <c r="L26" s="27">
        <v>285</v>
      </c>
      <c r="M26" s="28"/>
      <c r="N26" s="25">
        <v>28</v>
      </c>
      <c r="O26" s="26">
        <v>47</v>
      </c>
      <c r="P26" s="26">
        <v>47</v>
      </c>
      <c r="Q26" s="26">
        <v>52</v>
      </c>
      <c r="R26" s="26">
        <v>46</v>
      </c>
      <c r="S26" s="27">
        <v>50</v>
      </c>
      <c r="T26" s="25">
        <v>46</v>
      </c>
      <c r="U26" s="26">
        <v>48</v>
      </c>
      <c r="V26" s="26">
        <v>47</v>
      </c>
      <c r="W26" s="26">
        <v>50</v>
      </c>
      <c r="X26" s="26">
        <v>48</v>
      </c>
      <c r="Y26" s="27">
        <v>46</v>
      </c>
    </row>
    <row r="27" spans="1:25" s="24" customFormat="1" ht="19.5" customHeight="1">
      <c r="A27" s="25">
        <v>23</v>
      </c>
      <c r="B27" s="33" t="s">
        <v>32</v>
      </c>
      <c r="C27" s="26" t="s">
        <v>500</v>
      </c>
      <c r="D27" s="33" t="s">
        <v>501</v>
      </c>
      <c r="E27" s="27" t="s">
        <v>502</v>
      </c>
      <c r="F27" s="28"/>
      <c r="G27" s="25">
        <v>555</v>
      </c>
      <c r="H27" s="26">
        <v>71</v>
      </c>
      <c r="I27" s="26">
        <v>8</v>
      </c>
      <c r="J27" s="26">
        <v>0</v>
      </c>
      <c r="K27" s="26">
        <v>276</v>
      </c>
      <c r="L27" s="27">
        <v>279</v>
      </c>
      <c r="M27" s="28"/>
      <c r="N27" s="25">
        <v>45</v>
      </c>
      <c r="O27" s="26">
        <v>50</v>
      </c>
      <c r="P27" s="26">
        <v>46</v>
      </c>
      <c r="Q27" s="26">
        <v>45</v>
      </c>
      <c r="R27" s="26">
        <v>44</v>
      </c>
      <c r="S27" s="27">
        <v>46</v>
      </c>
      <c r="T27" s="25">
        <v>49</v>
      </c>
      <c r="U27" s="26">
        <v>38</v>
      </c>
      <c r="V27" s="26">
        <v>50</v>
      </c>
      <c r="W27" s="26">
        <v>46</v>
      </c>
      <c r="X27" s="26">
        <v>48</v>
      </c>
      <c r="Y27" s="27">
        <v>48</v>
      </c>
    </row>
    <row r="28" spans="1:25" s="24" customFormat="1" ht="19.5" customHeight="1">
      <c r="A28" s="25">
        <v>24</v>
      </c>
      <c r="B28" s="33" t="s">
        <v>185</v>
      </c>
      <c r="C28" s="26" t="s">
        <v>482</v>
      </c>
      <c r="D28" s="33" t="s">
        <v>448</v>
      </c>
      <c r="E28" s="27" t="s">
        <v>483</v>
      </c>
      <c r="F28" s="28"/>
      <c r="G28" s="25">
        <v>554</v>
      </c>
      <c r="H28" s="26">
        <v>72</v>
      </c>
      <c r="I28" s="26">
        <v>10</v>
      </c>
      <c r="J28" s="26">
        <v>3</v>
      </c>
      <c r="K28" s="26">
        <v>258</v>
      </c>
      <c r="L28" s="27">
        <v>296</v>
      </c>
      <c r="M28" s="28"/>
      <c r="N28" s="25">
        <v>47</v>
      </c>
      <c r="O28" s="26">
        <v>53</v>
      </c>
      <c r="P28" s="26">
        <v>36</v>
      </c>
      <c r="Q28" s="26">
        <v>45</v>
      </c>
      <c r="R28" s="26">
        <v>33</v>
      </c>
      <c r="S28" s="27">
        <v>44</v>
      </c>
      <c r="T28" s="25">
        <v>47</v>
      </c>
      <c r="U28" s="26">
        <v>50</v>
      </c>
      <c r="V28" s="26">
        <v>49</v>
      </c>
      <c r="W28" s="26">
        <v>49</v>
      </c>
      <c r="X28" s="26">
        <v>51</v>
      </c>
      <c r="Y28" s="27">
        <v>50</v>
      </c>
    </row>
    <row r="29" spans="1:25" s="24" customFormat="1" ht="19.5" customHeight="1">
      <c r="A29" s="25">
        <v>25</v>
      </c>
      <c r="B29" s="33" t="s">
        <v>187</v>
      </c>
      <c r="C29" s="26" t="s">
        <v>492</v>
      </c>
      <c r="D29" s="33" t="s">
        <v>448</v>
      </c>
      <c r="E29" s="27" t="s">
        <v>493</v>
      </c>
      <c r="F29" s="28"/>
      <c r="G29" s="25">
        <v>553</v>
      </c>
      <c r="H29" s="26">
        <v>72</v>
      </c>
      <c r="I29" s="26">
        <v>10</v>
      </c>
      <c r="J29" s="26">
        <v>2</v>
      </c>
      <c r="K29" s="26">
        <v>268</v>
      </c>
      <c r="L29" s="27">
        <v>285</v>
      </c>
      <c r="M29" s="28"/>
      <c r="N29" s="25">
        <v>47</v>
      </c>
      <c r="O29" s="26">
        <v>41</v>
      </c>
      <c r="P29" s="26">
        <v>47</v>
      </c>
      <c r="Q29" s="26">
        <v>43</v>
      </c>
      <c r="R29" s="26">
        <v>36</v>
      </c>
      <c r="S29" s="27">
        <v>54</v>
      </c>
      <c r="T29" s="25">
        <v>52</v>
      </c>
      <c r="U29" s="26">
        <v>46</v>
      </c>
      <c r="V29" s="26">
        <v>49</v>
      </c>
      <c r="W29" s="26">
        <v>54</v>
      </c>
      <c r="X29" s="26">
        <v>41</v>
      </c>
      <c r="Y29" s="27">
        <v>43</v>
      </c>
    </row>
    <row r="30" spans="1:25" s="24" customFormat="1" ht="19.5" customHeight="1">
      <c r="A30" s="25">
        <v>26</v>
      </c>
      <c r="B30" s="33" t="s">
        <v>189</v>
      </c>
      <c r="C30" s="26" t="s">
        <v>450</v>
      </c>
      <c r="D30" s="33" t="s">
        <v>451</v>
      </c>
      <c r="E30" s="27" t="s">
        <v>452</v>
      </c>
      <c r="F30" s="28"/>
      <c r="G30" s="25">
        <v>553</v>
      </c>
      <c r="H30" s="26">
        <v>70</v>
      </c>
      <c r="I30" s="26">
        <v>6</v>
      </c>
      <c r="J30" s="26">
        <v>1</v>
      </c>
      <c r="K30" s="26">
        <v>286</v>
      </c>
      <c r="L30" s="27">
        <v>267</v>
      </c>
      <c r="M30" s="28"/>
      <c r="N30" s="25">
        <v>50</v>
      </c>
      <c r="O30" s="26">
        <v>40</v>
      </c>
      <c r="P30" s="26">
        <v>49</v>
      </c>
      <c r="Q30" s="26">
        <v>46</v>
      </c>
      <c r="R30" s="26">
        <v>51</v>
      </c>
      <c r="S30" s="27">
        <v>50</v>
      </c>
      <c r="T30" s="25">
        <v>44</v>
      </c>
      <c r="U30" s="26">
        <v>49</v>
      </c>
      <c r="V30" s="26">
        <v>46</v>
      </c>
      <c r="W30" s="26">
        <v>53</v>
      </c>
      <c r="X30" s="26">
        <v>47</v>
      </c>
      <c r="Y30" s="27">
        <v>28</v>
      </c>
    </row>
    <row r="31" spans="1:25" s="24" customFormat="1" ht="19.5" customHeight="1">
      <c r="A31" s="25">
        <v>27</v>
      </c>
      <c r="B31" s="33" t="s">
        <v>190</v>
      </c>
      <c r="C31" s="26" t="s">
        <v>497</v>
      </c>
      <c r="D31" s="33" t="s">
        <v>498</v>
      </c>
      <c r="E31" s="27" t="s">
        <v>499</v>
      </c>
      <c r="F31" s="28"/>
      <c r="G31" s="25">
        <v>551</v>
      </c>
      <c r="H31" s="26">
        <v>71</v>
      </c>
      <c r="I31" s="26">
        <v>7</v>
      </c>
      <c r="J31" s="26">
        <v>1</v>
      </c>
      <c r="K31" s="26">
        <v>265</v>
      </c>
      <c r="L31" s="27">
        <v>286</v>
      </c>
      <c r="M31" s="28"/>
      <c r="N31" s="25">
        <v>43</v>
      </c>
      <c r="O31" s="26">
        <v>47</v>
      </c>
      <c r="P31" s="26">
        <v>38</v>
      </c>
      <c r="Q31" s="26">
        <v>44</v>
      </c>
      <c r="R31" s="26">
        <v>43</v>
      </c>
      <c r="S31" s="27">
        <v>50</v>
      </c>
      <c r="T31" s="25">
        <v>48</v>
      </c>
      <c r="U31" s="26">
        <v>45</v>
      </c>
      <c r="V31" s="26">
        <v>47</v>
      </c>
      <c r="W31" s="26">
        <v>52</v>
      </c>
      <c r="X31" s="26">
        <v>46</v>
      </c>
      <c r="Y31" s="27">
        <v>48</v>
      </c>
    </row>
    <row r="32" spans="1:25" s="24" customFormat="1" ht="19.5" customHeight="1">
      <c r="A32" s="25">
        <v>28</v>
      </c>
      <c r="B32" s="33" t="s">
        <v>194</v>
      </c>
      <c r="C32" s="26" t="s">
        <v>506</v>
      </c>
      <c r="D32" s="33" t="s">
        <v>507</v>
      </c>
      <c r="E32" s="27" t="s">
        <v>508</v>
      </c>
      <c r="F32" s="28"/>
      <c r="G32" s="25">
        <v>550</v>
      </c>
      <c r="H32" s="26">
        <v>72</v>
      </c>
      <c r="I32" s="26">
        <v>5</v>
      </c>
      <c r="J32" s="26">
        <v>2</v>
      </c>
      <c r="K32" s="26">
        <v>280</v>
      </c>
      <c r="L32" s="27">
        <v>270</v>
      </c>
      <c r="M32" s="28"/>
      <c r="N32" s="25">
        <v>46</v>
      </c>
      <c r="O32" s="26">
        <v>43</v>
      </c>
      <c r="P32" s="26">
        <v>44</v>
      </c>
      <c r="Q32" s="26">
        <v>49</v>
      </c>
      <c r="R32" s="26">
        <v>51</v>
      </c>
      <c r="S32" s="27">
        <v>47</v>
      </c>
      <c r="T32" s="25">
        <v>44</v>
      </c>
      <c r="U32" s="26">
        <v>41</v>
      </c>
      <c r="V32" s="26">
        <v>45</v>
      </c>
      <c r="W32" s="26">
        <v>42</v>
      </c>
      <c r="X32" s="26">
        <v>51</v>
      </c>
      <c r="Y32" s="27">
        <v>47</v>
      </c>
    </row>
    <row r="33" spans="1:25" s="24" customFormat="1" ht="19.5" customHeight="1">
      <c r="A33" s="25">
        <v>29</v>
      </c>
      <c r="B33" s="33" t="s">
        <v>39</v>
      </c>
      <c r="C33" s="26" t="s">
        <v>503</v>
      </c>
      <c r="D33" s="33" t="s">
        <v>504</v>
      </c>
      <c r="E33" s="27" t="s">
        <v>505</v>
      </c>
      <c r="F33" s="28"/>
      <c r="G33" s="25">
        <v>544</v>
      </c>
      <c r="H33" s="26">
        <v>72</v>
      </c>
      <c r="I33" s="26">
        <v>5</v>
      </c>
      <c r="J33" s="26">
        <v>1</v>
      </c>
      <c r="K33" s="26">
        <v>265</v>
      </c>
      <c r="L33" s="27">
        <v>279</v>
      </c>
      <c r="M33" s="28"/>
      <c r="N33" s="25">
        <v>36</v>
      </c>
      <c r="O33" s="26">
        <v>41</v>
      </c>
      <c r="P33" s="26">
        <v>48</v>
      </c>
      <c r="Q33" s="26">
        <v>46</v>
      </c>
      <c r="R33" s="26">
        <v>44</v>
      </c>
      <c r="S33" s="27">
        <v>50</v>
      </c>
      <c r="T33" s="25">
        <v>44</v>
      </c>
      <c r="U33" s="26">
        <v>42</v>
      </c>
      <c r="V33" s="26">
        <v>51</v>
      </c>
      <c r="W33" s="26">
        <v>47</v>
      </c>
      <c r="X33" s="26">
        <v>47</v>
      </c>
      <c r="Y33" s="27">
        <v>48</v>
      </c>
    </row>
    <row r="34" spans="1:25" s="24" customFormat="1" ht="19.5" customHeight="1">
      <c r="A34" s="25">
        <v>30</v>
      </c>
      <c r="B34" s="33" t="s">
        <v>188</v>
      </c>
      <c r="C34" s="26" t="s">
        <v>473</v>
      </c>
      <c r="D34" s="33" t="s">
        <v>448</v>
      </c>
      <c r="E34" s="27" t="s">
        <v>474</v>
      </c>
      <c r="F34" s="28"/>
      <c r="G34" s="25">
        <v>542</v>
      </c>
      <c r="H34" s="26">
        <v>72</v>
      </c>
      <c r="I34" s="26">
        <v>5</v>
      </c>
      <c r="J34" s="26">
        <v>4</v>
      </c>
      <c r="K34" s="26">
        <v>265</v>
      </c>
      <c r="L34" s="27">
        <v>277</v>
      </c>
      <c r="M34" s="28"/>
      <c r="N34" s="25">
        <v>36</v>
      </c>
      <c r="O34" s="26">
        <v>49</v>
      </c>
      <c r="P34" s="26">
        <v>38</v>
      </c>
      <c r="Q34" s="26">
        <v>48</v>
      </c>
      <c r="R34" s="26">
        <v>42</v>
      </c>
      <c r="S34" s="27">
        <v>52</v>
      </c>
      <c r="T34" s="25">
        <v>43</v>
      </c>
      <c r="U34" s="26">
        <v>51</v>
      </c>
      <c r="V34" s="26">
        <v>50</v>
      </c>
      <c r="W34" s="26">
        <v>41</v>
      </c>
      <c r="X34" s="26">
        <v>44</v>
      </c>
      <c r="Y34" s="27">
        <v>48</v>
      </c>
    </row>
    <row r="35" spans="1:25" s="24" customFormat="1" ht="19.5" customHeight="1">
      <c r="A35" s="25">
        <v>31</v>
      </c>
      <c r="B35" s="33" t="s">
        <v>198</v>
      </c>
      <c r="C35" s="26" t="s">
        <v>518</v>
      </c>
      <c r="D35" s="33" t="s">
        <v>519</v>
      </c>
      <c r="E35" s="27" t="s">
        <v>520</v>
      </c>
      <c r="F35" s="28"/>
      <c r="G35" s="25">
        <v>540</v>
      </c>
      <c r="H35" s="26">
        <v>72</v>
      </c>
      <c r="I35" s="26">
        <v>7</v>
      </c>
      <c r="J35" s="26">
        <v>6</v>
      </c>
      <c r="K35" s="26">
        <v>265</v>
      </c>
      <c r="L35" s="27">
        <v>275</v>
      </c>
      <c r="M35" s="28"/>
      <c r="N35" s="25">
        <v>36</v>
      </c>
      <c r="O35" s="26">
        <v>43</v>
      </c>
      <c r="P35" s="26">
        <v>45</v>
      </c>
      <c r="Q35" s="26">
        <v>50</v>
      </c>
      <c r="R35" s="26">
        <v>49</v>
      </c>
      <c r="S35" s="27">
        <v>42</v>
      </c>
      <c r="T35" s="25">
        <v>46</v>
      </c>
      <c r="U35" s="26">
        <v>49</v>
      </c>
      <c r="V35" s="26">
        <v>47</v>
      </c>
      <c r="W35" s="26">
        <v>47</v>
      </c>
      <c r="X35" s="26">
        <v>47</v>
      </c>
      <c r="Y35" s="27">
        <v>39</v>
      </c>
    </row>
    <row r="36" spans="1:25" s="24" customFormat="1" ht="19.5" customHeight="1">
      <c r="A36" s="25">
        <v>32</v>
      </c>
      <c r="B36" s="33" t="s">
        <v>29</v>
      </c>
      <c r="C36" s="26" t="s">
        <v>484</v>
      </c>
      <c r="D36" s="33" t="s">
        <v>457</v>
      </c>
      <c r="E36" s="27" t="s">
        <v>485</v>
      </c>
      <c r="F36" s="28"/>
      <c r="G36" s="25">
        <v>506</v>
      </c>
      <c r="H36" s="26">
        <v>69</v>
      </c>
      <c r="I36" s="26">
        <v>5</v>
      </c>
      <c r="J36" s="26">
        <v>1</v>
      </c>
      <c r="K36" s="26">
        <v>265</v>
      </c>
      <c r="L36" s="27">
        <v>241</v>
      </c>
      <c r="M36" s="28"/>
      <c r="N36" s="25">
        <v>42</v>
      </c>
      <c r="O36" s="26">
        <v>40</v>
      </c>
      <c r="P36" s="26">
        <v>47</v>
      </c>
      <c r="Q36" s="26">
        <v>38</v>
      </c>
      <c r="R36" s="26">
        <v>53</v>
      </c>
      <c r="S36" s="27">
        <v>45</v>
      </c>
      <c r="T36" s="25">
        <v>47</v>
      </c>
      <c r="U36" s="26">
        <v>41</v>
      </c>
      <c r="V36" s="26">
        <v>22</v>
      </c>
      <c r="W36" s="26">
        <v>47</v>
      </c>
      <c r="X36" s="26">
        <v>41</v>
      </c>
      <c r="Y36" s="27">
        <v>43</v>
      </c>
    </row>
    <row r="37" spans="1:25" s="24" customFormat="1" ht="19.5" customHeight="1">
      <c r="A37" s="25">
        <v>33</v>
      </c>
      <c r="B37" s="33" t="s">
        <v>40</v>
      </c>
      <c r="C37" s="26" t="s">
        <v>515</v>
      </c>
      <c r="D37" s="33" t="s">
        <v>516</v>
      </c>
      <c r="E37" s="27" t="s">
        <v>517</v>
      </c>
      <c r="F37" s="28"/>
      <c r="G37" s="25">
        <v>504</v>
      </c>
      <c r="H37" s="26">
        <v>69</v>
      </c>
      <c r="I37" s="26">
        <v>5</v>
      </c>
      <c r="J37" s="26">
        <v>3</v>
      </c>
      <c r="K37" s="26">
        <v>250</v>
      </c>
      <c r="L37" s="27">
        <v>254</v>
      </c>
      <c r="M37" s="28"/>
      <c r="N37" s="25">
        <v>32</v>
      </c>
      <c r="O37" s="26">
        <v>40</v>
      </c>
      <c r="P37" s="26">
        <v>41</v>
      </c>
      <c r="Q37" s="26">
        <v>36</v>
      </c>
      <c r="R37" s="26">
        <v>46</v>
      </c>
      <c r="S37" s="27">
        <v>55</v>
      </c>
      <c r="T37" s="25">
        <v>49</v>
      </c>
      <c r="U37" s="26">
        <v>41</v>
      </c>
      <c r="V37" s="26">
        <v>37</v>
      </c>
      <c r="W37" s="26">
        <v>39</v>
      </c>
      <c r="X37" s="26">
        <v>44</v>
      </c>
      <c r="Y37" s="27">
        <v>44</v>
      </c>
    </row>
    <row r="38" spans="1:25" s="24" customFormat="1" ht="19.5" customHeight="1">
      <c r="A38" s="25">
        <v>34</v>
      </c>
      <c r="B38" s="33" t="s">
        <v>41</v>
      </c>
      <c r="C38" s="26" t="s">
        <v>509</v>
      </c>
      <c r="D38" s="33" t="s">
        <v>510</v>
      </c>
      <c r="E38" s="27" t="s">
        <v>511</v>
      </c>
      <c r="F38" s="28"/>
      <c r="G38" s="25">
        <v>503</v>
      </c>
      <c r="H38" s="26">
        <v>72</v>
      </c>
      <c r="I38" s="26">
        <v>4</v>
      </c>
      <c r="J38" s="26">
        <v>2</v>
      </c>
      <c r="K38" s="26">
        <v>241</v>
      </c>
      <c r="L38" s="27">
        <v>262</v>
      </c>
      <c r="M38" s="28"/>
      <c r="N38" s="25">
        <v>28</v>
      </c>
      <c r="O38" s="26">
        <v>35</v>
      </c>
      <c r="P38" s="26">
        <v>43</v>
      </c>
      <c r="Q38" s="26">
        <v>41</v>
      </c>
      <c r="R38" s="26">
        <v>44</v>
      </c>
      <c r="S38" s="27">
        <v>50</v>
      </c>
      <c r="T38" s="25">
        <v>42</v>
      </c>
      <c r="U38" s="26">
        <v>42</v>
      </c>
      <c r="V38" s="26">
        <v>48</v>
      </c>
      <c r="W38" s="26">
        <v>46</v>
      </c>
      <c r="X38" s="26">
        <v>44</v>
      </c>
      <c r="Y38" s="27">
        <v>40</v>
      </c>
    </row>
    <row r="39" spans="1:25" s="24" customFormat="1" ht="19.5" customHeight="1">
      <c r="A39" s="25">
        <v>35</v>
      </c>
      <c r="B39" s="33" t="s">
        <v>666</v>
      </c>
      <c r="C39" s="26" t="s">
        <v>521</v>
      </c>
      <c r="D39" s="33" t="s">
        <v>522</v>
      </c>
      <c r="E39" s="27" t="s">
        <v>523</v>
      </c>
      <c r="F39" s="28"/>
      <c r="G39" s="25">
        <v>352</v>
      </c>
      <c r="H39" s="26">
        <v>54</v>
      </c>
      <c r="I39" s="26">
        <v>1</v>
      </c>
      <c r="J39" s="26">
        <v>0</v>
      </c>
      <c r="K39" s="26">
        <v>192</v>
      </c>
      <c r="L39" s="27">
        <v>160</v>
      </c>
      <c r="M39" s="28"/>
      <c r="N39" s="25">
        <v>30</v>
      </c>
      <c r="O39" s="26">
        <v>44</v>
      </c>
      <c r="P39" s="26">
        <v>32</v>
      </c>
      <c r="Q39" s="26">
        <v>14</v>
      </c>
      <c r="R39" s="26">
        <v>28</v>
      </c>
      <c r="S39" s="27">
        <v>44</v>
      </c>
      <c r="T39" s="25">
        <v>24</v>
      </c>
      <c r="U39" s="26">
        <v>11</v>
      </c>
      <c r="V39" s="26">
        <v>41</v>
      </c>
      <c r="W39" s="26">
        <v>29</v>
      </c>
      <c r="X39" s="26">
        <v>27</v>
      </c>
      <c r="Y39" s="27">
        <v>28</v>
      </c>
    </row>
    <row r="40" spans="1:25" s="24" customFormat="1" ht="18.75" customHeight="1" thickBot="1">
      <c r="A40" s="29"/>
      <c r="B40" s="30"/>
      <c r="C40" s="30"/>
      <c r="D40" s="30"/>
      <c r="E40" s="31"/>
      <c r="F40" s="32"/>
      <c r="G40" s="29"/>
      <c r="H40" s="30"/>
      <c r="I40" s="30"/>
      <c r="J40" s="30"/>
      <c r="K40" s="30"/>
      <c r="L40" s="31"/>
      <c r="M40" s="32"/>
      <c r="N40" s="29"/>
      <c r="O40" s="30"/>
      <c r="P40" s="30"/>
      <c r="Q40" s="30"/>
      <c r="R40" s="30"/>
      <c r="S40" s="31"/>
      <c r="T40" s="29"/>
      <c r="U40" s="30"/>
      <c r="V40" s="30"/>
      <c r="W40" s="30"/>
      <c r="X40" s="30"/>
      <c r="Y40" s="31"/>
    </row>
    <row r="51" spans="1:34" ht="13.5">
      <c r="A51" s="4">
        <v>2</v>
      </c>
      <c r="B51" s="4">
        <v>3</v>
      </c>
      <c r="C51" s="4">
        <v>4</v>
      </c>
      <c r="D51" s="4">
        <v>5</v>
      </c>
      <c r="E51" s="4">
        <v>6</v>
      </c>
      <c r="F51" s="4">
        <v>7</v>
      </c>
      <c r="G51" s="4">
        <v>8</v>
      </c>
      <c r="H51" s="4">
        <v>9</v>
      </c>
      <c r="I51" s="4">
        <v>11</v>
      </c>
      <c r="J51" s="4">
        <v>10</v>
      </c>
      <c r="K51" s="4">
        <v>13</v>
      </c>
      <c r="L51" s="4">
        <v>14</v>
      </c>
      <c r="M51" s="4">
        <v>15</v>
      </c>
      <c r="N51" s="4">
        <v>16</v>
      </c>
      <c r="O51" s="4">
        <v>17</v>
      </c>
      <c r="P51" s="4">
        <v>18</v>
      </c>
      <c r="Q51" s="4">
        <v>19</v>
      </c>
      <c r="R51" s="4">
        <v>20</v>
      </c>
      <c r="S51" s="4">
        <v>21</v>
      </c>
      <c r="T51" s="4">
        <v>26</v>
      </c>
      <c r="U51" s="4">
        <v>27</v>
      </c>
      <c r="V51" s="4">
        <v>28</v>
      </c>
      <c r="W51" s="4">
        <v>29</v>
      </c>
      <c r="X51" s="4">
        <v>30</v>
      </c>
      <c r="Y51" s="4">
        <v>31</v>
      </c>
      <c r="Z51" s="4">
        <v>35</v>
      </c>
      <c r="AA51" s="4">
        <v>36</v>
      </c>
      <c r="AB51" s="4">
        <v>37</v>
      </c>
      <c r="AC51" s="4">
        <v>38</v>
      </c>
      <c r="AD51" s="4">
        <v>39</v>
      </c>
      <c r="AE51" s="4">
        <v>40</v>
      </c>
      <c r="AF51" s="4">
        <v>41</v>
      </c>
      <c r="AG51" s="4">
        <v>42</v>
      </c>
      <c r="AH51" s="4">
        <v>43</v>
      </c>
    </row>
  </sheetData>
  <sheetProtection/>
  <printOptions/>
  <pageMargins left="0.39" right="0.37" top="0.36" bottom="0.4" header="0.24" footer="0.28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H51"/>
  <sheetViews>
    <sheetView workbookViewId="0" topLeftCell="A1">
      <selection activeCell="K1" sqref="K1:L16384"/>
      <selection activeCell="A1" sqref="A1"/>
    </sheetView>
  </sheetViews>
  <sheetFormatPr defaultColWidth="9.00390625" defaultRowHeight="13.5"/>
  <cols>
    <col min="1" max="1" width="6.00390625" style="4" bestFit="1" customWidth="1"/>
    <col min="2" max="2" width="8.875" style="4" customWidth="1"/>
    <col min="3" max="3" width="16.375" style="4" customWidth="1"/>
    <col min="4" max="4" width="10.00390625" style="4" customWidth="1"/>
    <col min="5" max="5" width="20.125" style="4" customWidth="1"/>
    <col min="6" max="6" width="1.75390625" style="4" customWidth="1"/>
    <col min="7" max="7" width="6.50390625" style="4" bestFit="1" customWidth="1"/>
    <col min="8" max="10" width="4.625" style="4" customWidth="1"/>
    <col min="11" max="12" width="7.50390625" style="4" bestFit="1" customWidth="1"/>
    <col min="13" max="13" width="2.25390625" style="4" customWidth="1"/>
    <col min="14" max="27" width="5.625" style="4" customWidth="1"/>
    <col min="28" max="32" width="4.625" style="4" customWidth="1"/>
    <col min="33" max="33" width="6.00390625" style="4" bestFit="1" customWidth="1"/>
    <col min="34" max="36" width="6.00390625" style="4" customWidth="1"/>
    <col min="37" max="37" width="3.125" style="4" customWidth="1"/>
    <col min="38" max="43" width="4.625" style="4" customWidth="1"/>
    <col min="44" max="44" width="6.00390625" style="4" bestFit="1" customWidth="1"/>
    <col min="45" max="47" width="6.00390625" style="4" customWidth="1"/>
    <col min="48" max="48" width="3.50390625" style="4" customWidth="1"/>
    <col min="49" max="54" width="4.625" style="4" customWidth="1"/>
    <col min="55" max="55" width="6.00390625" style="4" bestFit="1" customWidth="1"/>
    <col min="56" max="58" width="6.00390625" style="4" customWidth="1"/>
    <col min="59" max="59" width="3.125" style="4" customWidth="1"/>
    <col min="60" max="65" width="4.625" style="4" customWidth="1"/>
    <col min="66" max="66" width="6.00390625" style="4" bestFit="1" customWidth="1"/>
    <col min="67" max="69" width="6.00390625" style="4" customWidth="1"/>
    <col min="70" max="70" width="3.625" style="4" customWidth="1"/>
    <col min="71" max="76" width="4.625" style="4" customWidth="1"/>
    <col min="77" max="77" width="6.00390625" style="4" bestFit="1" customWidth="1"/>
    <col min="78" max="80" width="6.00390625" style="4" customWidth="1"/>
    <col min="81" max="81" width="3.125" style="4" customWidth="1"/>
    <col min="82" max="87" width="4.625" style="4" customWidth="1"/>
    <col min="88" max="88" width="6.00390625" style="4" bestFit="1" customWidth="1"/>
    <col min="89" max="91" width="6.00390625" style="4" customWidth="1"/>
    <col min="92" max="92" width="9.00390625" style="4" customWidth="1"/>
    <col min="93" max="98" width="4.625" style="4" customWidth="1"/>
    <col min="99" max="99" width="6.00390625" style="4" bestFit="1" customWidth="1"/>
    <col min="100" max="102" width="6.00390625" style="4" customWidth="1"/>
    <col min="103" max="103" width="3.125" style="4" customWidth="1"/>
    <col min="104" max="109" width="4.625" style="4" customWidth="1"/>
    <col min="110" max="110" width="6.00390625" style="4" bestFit="1" customWidth="1"/>
    <col min="111" max="113" width="6.00390625" style="4" customWidth="1"/>
    <col min="114" max="114" width="3.50390625" style="4" customWidth="1"/>
    <col min="115" max="120" width="4.625" style="4" customWidth="1"/>
    <col min="121" max="121" width="6.00390625" style="4" bestFit="1" customWidth="1"/>
    <col min="122" max="124" width="6.00390625" style="4" customWidth="1"/>
    <col min="125" max="125" width="3.125" style="4" customWidth="1"/>
    <col min="126" max="131" width="4.625" style="4" customWidth="1"/>
    <col min="132" max="132" width="6.00390625" style="4" bestFit="1" customWidth="1"/>
    <col min="133" max="135" width="6.00390625" style="4" customWidth="1"/>
    <col min="136" max="136" width="3.625" style="4" customWidth="1"/>
    <col min="137" max="142" width="4.625" style="4" customWidth="1"/>
    <col min="143" max="143" width="6.00390625" style="4" bestFit="1" customWidth="1"/>
    <col min="144" max="146" width="6.00390625" style="4" customWidth="1"/>
    <col min="147" max="147" width="3.125" style="4" customWidth="1"/>
    <col min="148" max="153" width="4.625" style="4" customWidth="1"/>
    <col min="154" max="154" width="6.00390625" style="4" bestFit="1" customWidth="1"/>
    <col min="155" max="157" width="6.00390625" style="4" customWidth="1"/>
    <col min="158" max="160" width="9.00390625" style="4" customWidth="1"/>
    <col min="161" max="161" width="15.00390625" style="4" customWidth="1"/>
    <col min="162" max="162" width="12.375" style="4" customWidth="1"/>
    <col min="163" max="16384" width="9.00390625" style="4" customWidth="1"/>
  </cols>
  <sheetData>
    <row r="1" s="7" customFormat="1" ht="30" customHeight="1">
      <c r="B1" s="2" t="s">
        <v>0</v>
      </c>
    </row>
    <row r="2" spans="2:5" s="7" customFormat="1" ht="30" customHeight="1">
      <c r="B2" s="2" t="s">
        <v>5</v>
      </c>
      <c r="E2" s="7" t="s">
        <v>67</v>
      </c>
    </row>
    <row r="3" spans="2:20" s="7" customFormat="1" ht="30" customHeight="1" thickBot="1">
      <c r="B3" s="3" t="s">
        <v>387</v>
      </c>
      <c r="N3" s="7" t="s">
        <v>59</v>
      </c>
      <c r="T3" s="7" t="s">
        <v>60</v>
      </c>
    </row>
    <row r="4" spans="1:25" s="9" customFormat="1" ht="19.5" customHeight="1" thickBot="1">
      <c r="A4" s="103" t="s">
        <v>660</v>
      </c>
      <c r="B4" s="104" t="s">
        <v>61</v>
      </c>
      <c r="C4" s="104" t="s">
        <v>244</v>
      </c>
      <c r="D4" s="104" t="s">
        <v>661</v>
      </c>
      <c r="E4" s="105" t="s">
        <v>662</v>
      </c>
      <c r="F4" s="106">
        <v>0</v>
      </c>
      <c r="G4" s="103" t="s">
        <v>686</v>
      </c>
      <c r="H4" s="104" t="s">
        <v>62</v>
      </c>
      <c r="I4" s="104">
        <v>10</v>
      </c>
      <c r="J4" s="104" t="s">
        <v>63</v>
      </c>
      <c r="K4" s="104" t="s">
        <v>687</v>
      </c>
      <c r="L4" s="105" t="s">
        <v>688</v>
      </c>
      <c r="M4" s="106"/>
      <c r="N4" s="103">
        <v>1</v>
      </c>
      <c r="O4" s="104">
        <v>2</v>
      </c>
      <c r="P4" s="104">
        <v>3</v>
      </c>
      <c r="Q4" s="104">
        <v>4</v>
      </c>
      <c r="R4" s="104">
        <v>5</v>
      </c>
      <c r="S4" s="105">
        <v>6</v>
      </c>
      <c r="T4" s="103">
        <v>1</v>
      </c>
      <c r="U4" s="104">
        <v>2</v>
      </c>
      <c r="V4" s="104">
        <v>3</v>
      </c>
      <c r="W4" s="104">
        <v>4</v>
      </c>
      <c r="X4" s="104">
        <v>5</v>
      </c>
      <c r="Y4" s="105">
        <v>6</v>
      </c>
    </row>
    <row r="5" spans="1:25" s="10" customFormat="1" ht="19.5" customHeight="1">
      <c r="A5" s="98">
        <v>1</v>
      </c>
      <c r="B5" s="99" t="s">
        <v>678</v>
      </c>
      <c r="C5" s="100" t="s">
        <v>554</v>
      </c>
      <c r="D5" s="99" t="s">
        <v>448</v>
      </c>
      <c r="E5" s="101" t="s">
        <v>491</v>
      </c>
      <c r="F5" s="102"/>
      <c r="G5" s="98">
        <v>605</v>
      </c>
      <c r="H5" s="100">
        <v>72</v>
      </c>
      <c r="I5" s="100">
        <v>15</v>
      </c>
      <c r="J5" s="100">
        <v>4</v>
      </c>
      <c r="K5" s="100">
        <v>294</v>
      </c>
      <c r="L5" s="101">
        <v>311</v>
      </c>
      <c r="M5" s="102"/>
      <c r="N5" s="98">
        <v>51</v>
      </c>
      <c r="O5" s="100">
        <v>51</v>
      </c>
      <c r="P5" s="100">
        <v>43</v>
      </c>
      <c r="Q5" s="100">
        <v>48</v>
      </c>
      <c r="R5" s="100">
        <v>52</v>
      </c>
      <c r="S5" s="101">
        <v>49</v>
      </c>
      <c r="T5" s="98">
        <v>52</v>
      </c>
      <c r="U5" s="100">
        <v>52</v>
      </c>
      <c r="V5" s="100">
        <v>54</v>
      </c>
      <c r="W5" s="100">
        <v>52</v>
      </c>
      <c r="X5" s="100">
        <v>51</v>
      </c>
      <c r="Y5" s="101">
        <v>50</v>
      </c>
    </row>
    <row r="6" spans="1:25" s="10" customFormat="1" ht="19.5" customHeight="1">
      <c r="A6" s="11">
        <v>2</v>
      </c>
      <c r="B6" s="22" t="s">
        <v>681</v>
      </c>
      <c r="C6" s="12" t="s">
        <v>552</v>
      </c>
      <c r="D6" s="22" t="s">
        <v>462</v>
      </c>
      <c r="E6" s="13" t="s">
        <v>553</v>
      </c>
      <c r="F6" s="14"/>
      <c r="G6" s="11">
        <v>597</v>
      </c>
      <c r="H6" s="12">
        <v>72</v>
      </c>
      <c r="I6" s="12">
        <v>11</v>
      </c>
      <c r="J6" s="12">
        <v>2</v>
      </c>
      <c r="K6" s="12">
        <v>294</v>
      </c>
      <c r="L6" s="13">
        <v>303</v>
      </c>
      <c r="M6" s="14"/>
      <c r="N6" s="11">
        <v>51</v>
      </c>
      <c r="O6" s="12">
        <v>48</v>
      </c>
      <c r="P6" s="12">
        <v>49</v>
      </c>
      <c r="Q6" s="12">
        <v>50</v>
      </c>
      <c r="R6" s="12">
        <v>49</v>
      </c>
      <c r="S6" s="13">
        <v>47</v>
      </c>
      <c r="T6" s="11">
        <v>48</v>
      </c>
      <c r="U6" s="12">
        <v>52</v>
      </c>
      <c r="V6" s="12">
        <v>49</v>
      </c>
      <c r="W6" s="12">
        <v>54</v>
      </c>
      <c r="X6" s="12">
        <v>53</v>
      </c>
      <c r="Y6" s="13">
        <v>47</v>
      </c>
    </row>
    <row r="7" spans="1:25" s="10" customFormat="1" ht="19.5" customHeight="1">
      <c r="A7" s="11">
        <v>3</v>
      </c>
      <c r="B7" s="22" t="s">
        <v>680</v>
      </c>
      <c r="C7" s="12" t="s">
        <v>558</v>
      </c>
      <c r="D7" s="22" t="s">
        <v>504</v>
      </c>
      <c r="E7" s="13" t="s">
        <v>559</v>
      </c>
      <c r="F7" s="14"/>
      <c r="G7" s="11">
        <v>591</v>
      </c>
      <c r="H7" s="12">
        <v>72</v>
      </c>
      <c r="I7" s="12">
        <v>13</v>
      </c>
      <c r="J7" s="12">
        <v>3</v>
      </c>
      <c r="K7" s="12">
        <v>287</v>
      </c>
      <c r="L7" s="13">
        <v>304</v>
      </c>
      <c r="M7" s="14"/>
      <c r="N7" s="11">
        <v>48</v>
      </c>
      <c r="O7" s="12">
        <v>45</v>
      </c>
      <c r="P7" s="12">
        <v>38</v>
      </c>
      <c r="Q7" s="12">
        <v>53</v>
      </c>
      <c r="R7" s="12">
        <v>52</v>
      </c>
      <c r="S7" s="13">
        <v>51</v>
      </c>
      <c r="T7" s="11">
        <v>48</v>
      </c>
      <c r="U7" s="12">
        <v>52</v>
      </c>
      <c r="V7" s="12">
        <v>52</v>
      </c>
      <c r="W7" s="12">
        <v>45</v>
      </c>
      <c r="X7" s="12">
        <v>55</v>
      </c>
      <c r="Y7" s="13">
        <v>52</v>
      </c>
    </row>
    <row r="8" spans="1:25" s="10" customFormat="1" ht="19.5" customHeight="1">
      <c r="A8" s="11">
        <v>4</v>
      </c>
      <c r="B8" s="22" t="s">
        <v>20</v>
      </c>
      <c r="C8" s="12" t="s">
        <v>551</v>
      </c>
      <c r="D8" s="22" t="s">
        <v>457</v>
      </c>
      <c r="E8" s="13" t="s">
        <v>485</v>
      </c>
      <c r="F8" s="14"/>
      <c r="G8" s="11">
        <v>580</v>
      </c>
      <c r="H8" s="12">
        <v>72</v>
      </c>
      <c r="I8" s="12">
        <v>12</v>
      </c>
      <c r="J8" s="12">
        <v>4</v>
      </c>
      <c r="K8" s="12">
        <v>284</v>
      </c>
      <c r="L8" s="13">
        <v>296</v>
      </c>
      <c r="M8" s="14"/>
      <c r="N8" s="11">
        <v>50</v>
      </c>
      <c r="O8" s="12">
        <v>47</v>
      </c>
      <c r="P8" s="12">
        <v>40</v>
      </c>
      <c r="Q8" s="12">
        <v>45</v>
      </c>
      <c r="R8" s="12">
        <v>53</v>
      </c>
      <c r="S8" s="13">
        <v>49</v>
      </c>
      <c r="T8" s="11">
        <v>42</v>
      </c>
      <c r="U8" s="12">
        <v>48</v>
      </c>
      <c r="V8" s="12">
        <v>51</v>
      </c>
      <c r="W8" s="12">
        <v>50</v>
      </c>
      <c r="X8" s="12">
        <v>53</v>
      </c>
      <c r="Y8" s="13">
        <v>52</v>
      </c>
    </row>
    <row r="9" spans="1:25" s="10" customFormat="1" ht="19.5" customHeight="1">
      <c r="A9" s="11">
        <v>5</v>
      </c>
      <c r="B9" s="22" t="s">
        <v>679</v>
      </c>
      <c r="C9" s="12" t="s">
        <v>555</v>
      </c>
      <c r="D9" s="22" t="s">
        <v>556</v>
      </c>
      <c r="E9" s="13" t="s">
        <v>491</v>
      </c>
      <c r="F9" s="14"/>
      <c r="G9" s="11">
        <v>580</v>
      </c>
      <c r="H9" s="12">
        <v>71</v>
      </c>
      <c r="I9" s="12">
        <v>10</v>
      </c>
      <c r="J9" s="12">
        <v>4</v>
      </c>
      <c r="K9" s="12">
        <v>283</v>
      </c>
      <c r="L9" s="13">
        <v>297</v>
      </c>
      <c r="M9" s="14"/>
      <c r="N9" s="11">
        <v>40</v>
      </c>
      <c r="O9" s="12">
        <v>44</v>
      </c>
      <c r="P9" s="12">
        <v>50</v>
      </c>
      <c r="Q9" s="12">
        <v>52</v>
      </c>
      <c r="R9" s="12">
        <v>48</v>
      </c>
      <c r="S9" s="13">
        <v>49</v>
      </c>
      <c r="T9" s="11">
        <v>53</v>
      </c>
      <c r="U9" s="12">
        <v>45</v>
      </c>
      <c r="V9" s="12">
        <v>42</v>
      </c>
      <c r="W9" s="12">
        <v>57</v>
      </c>
      <c r="X9" s="12">
        <v>51</v>
      </c>
      <c r="Y9" s="13">
        <v>49</v>
      </c>
    </row>
    <row r="10" spans="1:25" s="10" customFormat="1" ht="19.5" customHeight="1">
      <c r="A10" s="11">
        <v>6</v>
      </c>
      <c r="B10" s="22" t="s">
        <v>21</v>
      </c>
      <c r="C10" s="12" t="s">
        <v>549</v>
      </c>
      <c r="D10" s="22" t="s">
        <v>454</v>
      </c>
      <c r="E10" s="13" t="s">
        <v>550</v>
      </c>
      <c r="F10" s="14"/>
      <c r="G10" s="11">
        <v>563</v>
      </c>
      <c r="H10" s="12">
        <v>72</v>
      </c>
      <c r="I10" s="12">
        <v>10</v>
      </c>
      <c r="J10" s="12">
        <v>3</v>
      </c>
      <c r="K10" s="12">
        <v>271</v>
      </c>
      <c r="L10" s="13">
        <v>292</v>
      </c>
      <c r="M10" s="14"/>
      <c r="N10" s="11">
        <v>43</v>
      </c>
      <c r="O10" s="12">
        <v>45</v>
      </c>
      <c r="P10" s="12">
        <v>44</v>
      </c>
      <c r="Q10" s="12">
        <v>48</v>
      </c>
      <c r="R10" s="12">
        <v>44</v>
      </c>
      <c r="S10" s="13">
        <v>47</v>
      </c>
      <c r="T10" s="11">
        <v>48</v>
      </c>
      <c r="U10" s="12">
        <v>50</v>
      </c>
      <c r="V10" s="12">
        <v>46</v>
      </c>
      <c r="W10" s="12">
        <v>46</v>
      </c>
      <c r="X10" s="12">
        <v>51</v>
      </c>
      <c r="Y10" s="13">
        <v>51</v>
      </c>
    </row>
    <row r="11" spans="1:25" s="10" customFormat="1" ht="19.5" customHeight="1">
      <c r="A11" s="11">
        <v>7</v>
      </c>
      <c r="B11" s="22" t="s">
        <v>123</v>
      </c>
      <c r="C11" s="12" t="s">
        <v>560</v>
      </c>
      <c r="D11" s="22" t="s">
        <v>460</v>
      </c>
      <c r="E11" s="13" t="s">
        <v>491</v>
      </c>
      <c r="F11" s="14"/>
      <c r="G11" s="11">
        <v>560</v>
      </c>
      <c r="H11" s="12">
        <v>71</v>
      </c>
      <c r="I11" s="12">
        <v>8</v>
      </c>
      <c r="J11" s="12">
        <v>2</v>
      </c>
      <c r="K11" s="12">
        <v>260</v>
      </c>
      <c r="L11" s="13">
        <v>300</v>
      </c>
      <c r="M11" s="14"/>
      <c r="N11" s="11">
        <v>33</v>
      </c>
      <c r="O11" s="12">
        <v>42</v>
      </c>
      <c r="P11" s="12">
        <v>44</v>
      </c>
      <c r="Q11" s="12">
        <v>40</v>
      </c>
      <c r="R11" s="12">
        <v>48</v>
      </c>
      <c r="S11" s="13">
        <v>53</v>
      </c>
      <c r="T11" s="11">
        <v>40</v>
      </c>
      <c r="U11" s="12">
        <v>50</v>
      </c>
      <c r="V11" s="12">
        <v>48</v>
      </c>
      <c r="W11" s="12">
        <v>53</v>
      </c>
      <c r="X11" s="12">
        <v>55</v>
      </c>
      <c r="Y11" s="13">
        <v>54</v>
      </c>
    </row>
    <row r="12" spans="1:25" s="10" customFormat="1" ht="19.5" customHeight="1">
      <c r="A12" s="11">
        <v>8</v>
      </c>
      <c r="B12" s="22" t="s">
        <v>19</v>
      </c>
      <c r="C12" s="12" t="s">
        <v>557</v>
      </c>
      <c r="D12" s="22" t="s">
        <v>537</v>
      </c>
      <c r="E12" s="13" t="s">
        <v>491</v>
      </c>
      <c r="F12" s="14"/>
      <c r="G12" s="11">
        <v>514</v>
      </c>
      <c r="H12" s="12">
        <v>72</v>
      </c>
      <c r="I12" s="12">
        <v>4</v>
      </c>
      <c r="J12" s="12">
        <v>3</v>
      </c>
      <c r="K12" s="12">
        <v>247</v>
      </c>
      <c r="L12" s="13">
        <v>267</v>
      </c>
      <c r="M12" s="14"/>
      <c r="N12" s="11">
        <v>45</v>
      </c>
      <c r="O12" s="12">
        <v>41</v>
      </c>
      <c r="P12" s="12">
        <v>40</v>
      </c>
      <c r="Q12" s="12">
        <v>35</v>
      </c>
      <c r="R12" s="12">
        <v>40</v>
      </c>
      <c r="S12" s="13">
        <v>46</v>
      </c>
      <c r="T12" s="11">
        <v>43</v>
      </c>
      <c r="U12" s="12">
        <v>44</v>
      </c>
      <c r="V12" s="12">
        <v>39</v>
      </c>
      <c r="W12" s="12">
        <v>47</v>
      </c>
      <c r="X12" s="12">
        <v>49</v>
      </c>
      <c r="Y12" s="13">
        <v>45</v>
      </c>
    </row>
    <row r="13" spans="1:25" s="10" customFormat="1" ht="19.5" customHeight="1" thickBot="1">
      <c r="A13" s="15"/>
      <c r="B13" s="16"/>
      <c r="C13" s="16"/>
      <c r="D13" s="16"/>
      <c r="E13" s="17"/>
      <c r="F13" s="18"/>
      <c r="G13" s="15"/>
      <c r="H13" s="16"/>
      <c r="I13" s="16"/>
      <c r="J13" s="16"/>
      <c r="K13" s="16"/>
      <c r="L13" s="17"/>
      <c r="M13" s="18"/>
      <c r="N13" s="15"/>
      <c r="O13" s="16"/>
      <c r="P13" s="16"/>
      <c r="Q13" s="16"/>
      <c r="R13" s="16"/>
      <c r="S13" s="17"/>
      <c r="T13" s="15"/>
      <c r="U13" s="16"/>
      <c r="V13" s="16"/>
      <c r="W13" s="16"/>
      <c r="X13" s="16"/>
      <c r="Y13" s="17"/>
    </row>
    <row r="14" s="19" customFormat="1" ht="18.75" customHeight="1"/>
    <row r="15" s="19" customFormat="1" ht="18.75" customHeight="1"/>
    <row r="16" s="19" customFormat="1" ht="18.75" customHeight="1"/>
    <row r="17" s="19" customFormat="1" ht="18.75" customHeight="1"/>
    <row r="18" s="19" customFormat="1" ht="18.75" customHeight="1"/>
    <row r="19" s="19" customFormat="1" ht="18.75" customHeight="1"/>
    <row r="20" s="19" customFormat="1" ht="18.75" customHeight="1"/>
    <row r="21" s="19" customFormat="1" ht="18.75" customHeight="1"/>
    <row r="22" s="19" customFormat="1" ht="18.75" customHeight="1"/>
    <row r="23" s="19" customFormat="1" ht="18.75" customHeight="1"/>
    <row r="24" s="19" customFormat="1" ht="18.75" customHeight="1"/>
    <row r="25" s="19" customFormat="1" ht="18.75" customHeight="1"/>
    <row r="26" s="19" customFormat="1" ht="18.75" customHeight="1"/>
    <row r="27" s="19" customFormat="1" ht="18.75" customHeight="1"/>
    <row r="28" s="19" customFormat="1" ht="18.75" customHeight="1"/>
    <row r="29" s="19" customFormat="1" ht="18.75" customHeight="1"/>
    <row r="30" s="19" customFormat="1" ht="18.75" customHeight="1"/>
    <row r="31" s="19" customFormat="1" ht="18.75" customHeight="1"/>
    <row r="32" s="19" customFormat="1" ht="18.75" customHeight="1"/>
    <row r="33" s="19" customFormat="1" ht="18.75" customHeight="1"/>
    <row r="34" s="19" customFormat="1" ht="18.75" customHeight="1"/>
    <row r="35" s="19" customFormat="1" ht="18.75" customHeight="1"/>
    <row r="36" s="19" customFormat="1" ht="18.75" customHeight="1"/>
    <row r="37" s="19" customFormat="1" ht="18.75" customHeight="1"/>
    <row r="38" s="19" customFormat="1" ht="18.75" customHeight="1"/>
    <row r="39" s="19" customFormat="1" ht="18.75" customHeight="1"/>
    <row r="40" s="19" customFormat="1" ht="18.75" customHeight="1"/>
    <row r="41" s="8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13.5"/>
    <row r="50" s="7" customFormat="1" ht="13.5"/>
    <row r="51" spans="1:34" s="7" customFormat="1" ht="13.5">
      <c r="A51" s="7">
        <v>2</v>
      </c>
      <c r="B51" s="7">
        <v>3</v>
      </c>
      <c r="C51" s="7">
        <v>4</v>
      </c>
      <c r="D51" s="7">
        <v>5</v>
      </c>
      <c r="E51" s="7">
        <v>6</v>
      </c>
      <c r="F51" s="7">
        <v>7</v>
      </c>
      <c r="G51" s="7">
        <v>8</v>
      </c>
      <c r="H51" s="7">
        <v>9</v>
      </c>
      <c r="I51" s="7">
        <v>11</v>
      </c>
      <c r="J51" s="7">
        <v>10</v>
      </c>
      <c r="K51" s="7">
        <v>13</v>
      </c>
      <c r="L51" s="7">
        <v>14</v>
      </c>
      <c r="M51" s="7">
        <v>15</v>
      </c>
      <c r="N51" s="7">
        <v>16</v>
      </c>
      <c r="O51" s="7">
        <v>17</v>
      </c>
      <c r="P51" s="7">
        <v>18</v>
      </c>
      <c r="Q51" s="7">
        <v>19</v>
      </c>
      <c r="R51" s="7">
        <v>20</v>
      </c>
      <c r="S51" s="7">
        <v>21</v>
      </c>
      <c r="T51" s="7">
        <v>26</v>
      </c>
      <c r="U51" s="7">
        <v>27</v>
      </c>
      <c r="V51" s="7">
        <v>28</v>
      </c>
      <c r="W51" s="7">
        <v>29</v>
      </c>
      <c r="X51" s="7">
        <v>30</v>
      </c>
      <c r="Y51" s="7">
        <v>31</v>
      </c>
      <c r="Z51" s="7">
        <v>35</v>
      </c>
      <c r="AA51" s="7">
        <v>36</v>
      </c>
      <c r="AB51" s="7">
        <v>37</v>
      </c>
      <c r="AC51" s="7">
        <v>38</v>
      </c>
      <c r="AD51" s="7">
        <v>39</v>
      </c>
      <c r="AE51" s="7">
        <v>40</v>
      </c>
      <c r="AF51" s="7">
        <v>41</v>
      </c>
      <c r="AG51" s="7">
        <v>42</v>
      </c>
      <c r="AH51" s="7">
        <v>43</v>
      </c>
    </row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</sheetData>
  <sheetProtection/>
  <printOptions/>
  <pageMargins left="0.51" right="0.37" top="0.5" bottom="0.7" header="0.33" footer="0.28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H51"/>
  <sheetViews>
    <sheetView workbookViewId="0" topLeftCell="A1">
      <selection activeCell="K1" sqref="K1:L16384"/>
      <selection activeCell="A1" sqref="A1"/>
    </sheetView>
  </sheetViews>
  <sheetFormatPr defaultColWidth="9.00390625" defaultRowHeight="13.5"/>
  <cols>
    <col min="1" max="1" width="5.875" style="4" customWidth="1"/>
    <col min="2" max="2" width="8.75390625" style="4" customWidth="1"/>
    <col min="3" max="3" width="15.25390625" style="4" customWidth="1"/>
    <col min="4" max="4" width="10.375" style="4" customWidth="1"/>
    <col min="5" max="5" width="31.875" style="4" customWidth="1"/>
    <col min="6" max="6" width="2.375" style="4" customWidth="1"/>
    <col min="7" max="7" width="6.50390625" style="4" bestFit="1" customWidth="1"/>
    <col min="8" max="10" width="4.625" style="4" customWidth="1"/>
    <col min="11" max="12" width="7.50390625" style="4" bestFit="1" customWidth="1"/>
    <col min="13" max="13" width="2.25390625" style="4" customWidth="1"/>
    <col min="14" max="27" width="5.625" style="4" customWidth="1"/>
    <col min="28" max="32" width="4.625" style="4" customWidth="1"/>
    <col min="33" max="33" width="6.00390625" style="4" bestFit="1" customWidth="1"/>
    <col min="34" max="36" width="6.00390625" style="4" customWidth="1"/>
    <col min="37" max="37" width="3.125" style="4" customWidth="1"/>
    <col min="38" max="43" width="4.625" style="4" customWidth="1"/>
    <col min="44" max="44" width="6.00390625" style="4" bestFit="1" customWidth="1"/>
    <col min="45" max="47" width="6.00390625" style="4" customWidth="1"/>
    <col min="48" max="48" width="3.50390625" style="4" customWidth="1"/>
    <col min="49" max="54" width="4.625" style="4" customWidth="1"/>
    <col min="55" max="55" width="6.00390625" style="4" bestFit="1" customWidth="1"/>
    <col min="56" max="58" width="6.00390625" style="4" customWidth="1"/>
    <col min="59" max="59" width="3.125" style="4" customWidth="1"/>
    <col min="60" max="65" width="4.625" style="4" customWidth="1"/>
    <col min="66" max="66" width="6.00390625" style="4" bestFit="1" customWidth="1"/>
    <col min="67" max="69" width="6.00390625" style="4" customWidth="1"/>
    <col min="70" max="70" width="3.625" style="4" customWidth="1"/>
    <col min="71" max="76" width="4.625" style="4" customWidth="1"/>
    <col min="77" max="77" width="6.00390625" style="4" bestFit="1" customWidth="1"/>
    <col min="78" max="80" width="6.00390625" style="4" customWidth="1"/>
    <col min="81" max="81" width="3.125" style="4" customWidth="1"/>
    <col min="82" max="87" width="4.625" style="4" customWidth="1"/>
    <col min="88" max="88" width="6.00390625" style="4" bestFit="1" customWidth="1"/>
    <col min="89" max="91" width="6.00390625" style="4" customWidth="1"/>
    <col min="92" max="92" width="9.00390625" style="4" customWidth="1"/>
    <col min="93" max="98" width="4.625" style="4" customWidth="1"/>
    <col min="99" max="99" width="6.00390625" style="4" bestFit="1" customWidth="1"/>
    <col min="100" max="102" width="6.00390625" style="4" customWidth="1"/>
    <col min="103" max="103" width="3.125" style="4" customWidth="1"/>
    <col min="104" max="109" width="4.625" style="4" customWidth="1"/>
    <col min="110" max="110" width="6.00390625" style="4" bestFit="1" customWidth="1"/>
    <col min="111" max="113" width="6.00390625" style="4" customWidth="1"/>
    <col min="114" max="114" width="3.50390625" style="4" customWidth="1"/>
    <col min="115" max="120" width="4.625" style="4" customWidth="1"/>
    <col min="121" max="121" width="6.00390625" style="4" bestFit="1" customWidth="1"/>
    <col min="122" max="124" width="6.00390625" style="4" customWidth="1"/>
    <col min="125" max="125" width="3.125" style="4" customWidth="1"/>
    <col min="126" max="131" width="4.625" style="4" customWidth="1"/>
    <col min="132" max="132" width="6.00390625" style="4" bestFit="1" customWidth="1"/>
    <col min="133" max="135" width="6.00390625" style="4" customWidth="1"/>
    <col min="136" max="136" width="3.625" style="4" customWidth="1"/>
    <col min="137" max="142" width="4.625" style="4" customWidth="1"/>
    <col min="143" max="143" width="6.00390625" style="4" bestFit="1" customWidth="1"/>
    <col min="144" max="146" width="6.00390625" style="4" customWidth="1"/>
    <col min="147" max="147" width="3.125" style="4" customWidth="1"/>
    <col min="148" max="153" width="4.625" style="4" customWidth="1"/>
    <col min="154" max="154" width="6.00390625" style="4" bestFit="1" customWidth="1"/>
    <col min="155" max="157" width="6.00390625" style="4" customWidth="1"/>
    <col min="158" max="160" width="9.00390625" style="4" customWidth="1"/>
    <col min="161" max="161" width="15.00390625" style="4" customWidth="1"/>
    <col min="162" max="162" width="12.375" style="4" customWidth="1"/>
    <col min="163" max="16384" width="9.00390625" style="4" customWidth="1"/>
  </cols>
  <sheetData>
    <row r="1" s="7" customFormat="1" ht="30" customHeight="1">
      <c r="B1" s="2" t="s">
        <v>0</v>
      </c>
    </row>
    <row r="2" spans="2:5" s="7" customFormat="1" ht="30" customHeight="1">
      <c r="B2" s="2" t="s">
        <v>5</v>
      </c>
      <c r="E2" s="7" t="s">
        <v>67</v>
      </c>
    </row>
    <row r="3" spans="2:20" s="7" customFormat="1" ht="30" customHeight="1" thickBot="1">
      <c r="B3" s="3" t="s">
        <v>389</v>
      </c>
      <c r="N3" s="7" t="s">
        <v>59</v>
      </c>
      <c r="T3" s="7" t="s">
        <v>60</v>
      </c>
    </row>
    <row r="4" spans="1:25" s="9" customFormat="1" ht="19.5" customHeight="1" thickBot="1">
      <c r="A4" s="103" t="s">
        <v>660</v>
      </c>
      <c r="B4" s="104" t="s">
        <v>61</v>
      </c>
      <c r="C4" s="104" t="s">
        <v>244</v>
      </c>
      <c r="D4" s="104" t="s">
        <v>661</v>
      </c>
      <c r="E4" s="105" t="s">
        <v>662</v>
      </c>
      <c r="F4" s="106"/>
      <c r="G4" s="103" t="s">
        <v>56</v>
      </c>
      <c r="H4" s="104" t="s">
        <v>62</v>
      </c>
      <c r="I4" s="104">
        <v>10</v>
      </c>
      <c r="J4" s="104" t="s">
        <v>63</v>
      </c>
      <c r="K4" s="104" t="s">
        <v>57</v>
      </c>
      <c r="L4" s="105" t="s">
        <v>58</v>
      </c>
      <c r="M4" s="106"/>
      <c r="N4" s="103">
        <v>1</v>
      </c>
      <c r="O4" s="104">
        <v>2</v>
      </c>
      <c r="P4" s="104">
        <v>3</v>
      </c>
      <c r="Q4" s="104">
        <v>4</v>
      </c>
      <c r="R4" s="104">
        <v>5</v>
      </c>
      <c r="S4" s="105">
        <v>6</v>
      </c>
      <c r="T4" s="103">
        <v>1</v>
      </c>
      <c r="U4" s="104">
        <v>2</v>
      </c>
      <c r="V4" s="104">
        <v>3</v>
      </c>
      <c r="W4" s="104">
        <v>4</v>
      </c>
      <c r="X4" s="104">
        <v>5</v>
      </c>
      <c r="Y4" s="105">
        <v>6</v>
      </c>
    </row>
    <row r="5" spans="1:25" s="10" customFormat="1" ht="19.5" customHeight="1">
      <c r="A5" s="98">
        <v>1</v>
      </c>
      <c r="B5" s="99" t="s">
        <v>54</v>
      </c>
      <c r="C5" s="100" t="s">
        <v>612</v>
      </c>
      <c r="D5" s="99" t="s">
        <v>613</v>
      </c>
      <c r="E5" s="101" t="s">
        <v>614</v>
      </c>
      <c r="F5" s="102"/>
      <c r="G5" s="98">
        <v>657</v>
      </c>
      <c r="H5" s="100">
        <v>72</v>
      </c>
      <c r="I5" s="100">
        <v>27</v>
      </c>
      <c r="J5" s="100">
        <v>9</v>
      </c>
      <c r="K5" s="100">
        <v>320</v>
      </c>
      <c r="L5" s="101">
        <v>337</v>
      </c>
      <c r="M5" s="102"/>
      <c r="N5" s="98">
        <v>50</v>
      </c>
      <c r="O5" s="100">
        <v>54</v>
      </c>
      <c r="P5" s="100">
        <v>51</v>
      </c>
      <c r="Q5" s="100">
        <v>57</v>
      </c>
      <c r="R5" s="100">
        <v>53</v>
      </c>
      <c r="S5" s="101">
        <v>55</v>
      </c>
      <c r="T5" s="98">
        <v>54</v>
      </c>
      <c r="U5" s="100">
        <v>54</v>
      </c>
      <c r="V5" s="100">
        <v>58</v>
      </c>
      <c r="W5" s="100">
        <v>56</v>
      </c>
      <c r="X5" s="100">
        <v>58</v>
      </c>
      <c r="Y5" s="101">
        <v>57</v>
      </c>
    </row>
    <row r="6" spans="1:25" s="10" customFormat="1" ht="19.5" customHeight="1">
      <c r="A6" s="11">
        <v>2</v>
      </c>
      <c r="B6" s="22" t="s">
        <v>236</v>
      </c>
      <c r="C6" s="12" t="s">
        <v>609</v>
      </c>
      <c r="D6" s="22" t="s">
        <v>448</v>
      </c>
      <c r="E6" s="13" t="s">
        <v>478</v>
      </c>
      <c r="F6" s="14"/>
      <c r="G6" s="11">
        <v>652</v>
      </c>
      <c r="H6" s="12">
        <v>72</v>
      </c>
      <c r="I6" s="12">
        <v>30</v>
      </c>
      <c r="J6" s="12">
        <v>13</v>
      </c>
      <c r="K6" s="12">
        <v>322</v>
      </c>
      <c r="L6" s="13">
        <v>330</v>
      </c>
      <c r="M6" s="14"/>
      <c r="N6" s="11">
        <v>53</v>
      </c>
      <c r="O6" s="12">
        <v>52</v>
      </c>
      <c r="P6" s="12">
        <v>55</v>
      </c>
      <c r="Q6" s="12">
        <v>54</v>
      </c>
      <c r="R6" s="12">
        <v>54</v>
      </c>
      <c r="S6" s="13">
        <v>54</v>
      </c>
      <c r="T6" s="11">
        <v>53</v>
      </c>
      <c r="U6" s="12">
        <v>56</v>
      </c>
      <c r="V6" s="12">
        <v>59</v>
      </c>
      <c r="W6" s="12">
        <v>54</v>
      </c>
      <c r="X6" s="12">
        <v>57</v>
      </c>
      <c r="Y6" s="13">
        <v>51</v>
      </c>
    </row>
    <row r="7" spans="1:25" s="10" customFormat="1" ht="19.5" customHeight="1">
      <c r="A7" s="11">
        <v>3</v>
      </c>
      <c r="B7" s="22" t="s">
        <v>234</v>
      </c>
      <c r="C7" s="12" t="s">
        <v>615</v>
      </c>
      <c r="D7" s="22" t="s">
        <v>616</v>
      </c>
      <c r="E7" s="13" t="s">
        <v>617</v>
      </c>
      <c r="F7" s="14"/>
      <c r="G7" s="11">
        <v>649</v>
      </c>
      <c r="H7" s="12">
        <v>72</v>
      </c>
      <c r="I7" s="12">
        <v>27</v>
      </c>
      <c r="J7" s="12">
        <v>9</v>
      </c>
      <c r="K7" s="12">
        <v>318</v>
      </c>
      <c r="L7" s="13">
        <v>331</v>
      </c>
      <c r="M7" s="14"/>
      <c r="N7" s="11">
        <v>48</v>
      </c>
      <c r="O7" s="12">
        <v>51</v>
      </c>
      <c r="P7" s="12">
        <v>51</v>
      </c>
      <c r="Q7" s="12">
        <v>53</v>
      </c>
      <c r="R7" s="12">
        <v>57</v>
      </c>
      <c r="S7" s="13">
        <v>58</v>
      </c>
      <c r="T7" s="11">
        <v>56</v>
      </c>
      <c r="U7" s="12">
        <v>55</v>
      </c>
      <c r="V7" s="12">
        <v>54</v>
      </c>
      <c r="W7" s="12">
        <v>58</v>
      </c>
      <c r="X7" s="12">
        <v>56</v>
      </c>
      <c r="Y7" s="13">
        <v>52</v>
      </c>
    </row>
    <row r="8" spans="1:25" s="10" customFormat="1" ht="19.5" customHeight="1">
      <c r="A8" s="11">
        <v>4</v>
      </c>
      <c r="B8" s="22" t="s">
        <v>240</v>
      </c>
      <c r="C8" s="12" t="s">
        <v>623</v>
      </c>
      <c r="D8" s="22" t="s">
        <v>504</v>
      </c>
      <c r="E8" s="13" t="s">
        <v>624</v>
      </c>
      <c r="F8" s="14"/>
      <c r="G8" s="11">
        <v>647</v>
      </c>
      <c r="H8" s="12">
        <v>72</v>
      </c>
      <c r="I8" s="12">
        <v>18</v>
      </c>
      <c r="J8" s="12">
        <v>6</v>
      </c>
      <c r="K8" s="12">
        <v>332</v>
      </c>
      <c r="L8" s="13">
        <v>315</v>
      </c>
      <c r="M8" s="14"/>
      <c r="N8" s="11">
        <v>55</v>
      </c>
      <c r="O8" s="12">
        <v>55</v>
      </c>
      <c r="P8" s="12">
        <v>55</v>
      </c>
      <c r="Q8" s="12">
        <v>56</v>
      </c>
      <c r="R8" s="12">
        <v>56</v>
      </c>
      <c r="S8" s="13">
        <v>55</v>
      </c>
      <c r="T8" s="11">
        <v>52</v>
      </c>
      <c r="U8" s="12">
        <v>51</v>
      </c>
      <c r="V8" s="12">
        <v>53</v>
      </c>
      <c r="W8" s="12">
        <v>56</v>
      </c>
      <c r="X8" s="12">
        <v>53</v>
      </c>
      <c r="Y8" s="13">
        <v>50</v>
      </c>
    </row>
    <row r="9" spans="1:25" s="10" customFormat="1" ht="19.5" customHeight="1">
      <c r="A9" s="11">
        <v>5</v>
      </c>
      <c r="B9" s="22" t="s">
        <v>238</v>
      </c>
      <c r="C9" s="12" t="s">
        <v>627</v>
      </c>
      <c r="D9" s="22" t="s">
        <v>454</v>
      </c>
      <c r="E9" s="13" t="s">
        <v>628</v>
      </c>
      <c r="F9" s="14"/>
      <c r="G9" s="11">
        <v>643</v>
      </c>
      <c r="H9" s="12">
        <v>72</v>
      </c>
      <c r="I9" s="12">
        <v>21</v>
      </c>
      <c r="J9" s="12">
        <v>9</v>
      </c>
      <c r="K9" s="12">
        <v>321</v>
      </c>
      <c r="L9" s="13">
        <v>322</v>
      </c>
      <c r="M9" s="14"/>
      <c r="N9" s="11">
        <v>53</v>
      </c>
      <c r="O9" s="12">
        <v>54</v>
      </c>
      <c r="P9" s="12">
        <v>57</v>
      </c>
      <c r="Q9" s="12">
        <v>49</v>
      </c>
      <c r="R9" s="12">
        <v>54</v>
      </c>
      <c r="S9" s="13">
        <v>54</v>
      </c>
      <c r="T9" s="11">
        <v>53</v>
      </c>
      <c r="U9" s="12">
        <v>51</v>
      </c>
      <c r="V9" s="12">
        <v>52</v>
      </c>
      <c r="W9" s="12">
        <v>55</v>
      </c>
      <c r="X9" s="12">
        <v>54</v>
      </c>
      <c r="Y9" s="13">
        <v>57</v>
      </c>
    </row>
    <row r="10" spans="1:25" s="10" customFormat="1" ht="19.5" customHeight="1">
      <c r="A10" s="11">
        <v>6</v>
      </c>
      <c r="B10" s="22" t="s">
        <v>235</v>
      </c>
      <c r="C10" s="12" t="s">
        <v>607</v>
      </c>
      <c r="D10" s="22" t="s">
        <v>516</v>
      </c>
      <c r="E10" s="13" t="s">
        <v>608</v>
      </c>
      <c r="F10" s="14"/>
      <c r="G10" s="11">
        <v>642</v>
      </c>
      <c r="H10" s="12">
        <v>72</v>
      </c>
      <c r="I10" s="12">
        <v>22</v>
      </c>
      <c r="J10" s="12">
        <v>7</v>
      </c>
      <c r="K10" s="12">
        <v>321</v>
      </c>
      <c r="L10" s="13">
        <v>321</v>
      </c>
      <c r="M10" s="14"/>
      <c r="N10" s="11">
        <v>58</v>
      </c>
      <c r="O10" s="12">
        <v>54</v>
      </c>
      <c r="P10" s="12">
        <v>50</v>
      </c>
      <c r="Q10" s="12">
        <v>53</v>
      </c>
      <c r="R10" s="12">
        <v>56</v>
      </c>
      <c r="S10" s="13">
        <v>50</v>
      </c>
      <c r="T10" s="11">
        <v>52</v>
      </c>
      <c r="U10" s="12">
        <v>52</v>
      </c>
      <c r="V10" s="12">
        <v>53</v>
      </c>
      <c r="W10" s="12">
        <v>54</v>
      </c>
      <c r="X10" s="12">
        <v>56</v>
      </c>
      <c r="Y10" s="13">
        <v>54</v>
      </c>
    </row>
    <row r="11" spans="1:25" s="10" customFormat="1" ht="19.5" customHeight="1">
      <c r="A11" s="11">
        <v>7</v>
      </c>
      <c r="B11" s="22" t="s">
        <v>233</v>
      </c>
      <c r="C11" s="12" t="s">
        <v>620</v>
      </c>
      <c r="D11" s="22" t="s">
        <v>457</v>
      </c>
      <c r="E11" s="13" t="s">
        <v>621</v>
      </c>
      <c r="F11" s="14"/>
      <c r="G11" s="11">
        <v>638</v>
      </c>
      <c r="H11" s="12">
        <v>72</v>
      </c>
      <c r="I11" s="12">
        <v>21</v>
      </c>
      <c r="J11" s="12">
        <v>7</v>
      </c>
      <c r="K11" s="12">
        <v>322</v>
      </c>
      <c r="L11" s="13">
        <v>316</v>
      </c>
      <c r="M11" s="14"/>
      <c r="N11" s="11">
        <v>55</v>
      </c>
      <c r="O11" s="12">
        <v>57</v>
      </c>
      <c r="P11" s="12">
        <v>52</v>
      </c>
      <c r="Q11" s="12">
        <v>53</v>
      </c>
      <c r="R11" s="12">
        <v>54</v>
      </c>
      <c r="S11" s="13">
        <v>51</v>
      </c>
      <c r="T11" s="11">
        <v>55</v>
      </c>
      <c r="U11" s="12">
        <v>50</v>
      </c>
      <c r="V11" s="12">
        <v>52</v>
      </c>
      <c r="W11" s="12">
        <v>54</v>
      </c>
      <c r="X11" s="12">
        <v>49</v>
      </c>
      <c r="Y11" s="13">
        <v>56</v>
      </c>
    </row>
    <row r="12" spans="1:25" s="10" customFormat="1" ht="19.5" customHeight="1">
      <c r="A12" s="11">
        <v>8</v>
      </c>
      <c r="B12" s="22" t="s">
        <v>43</v>
      </c>
      <c r="C12" s="12" t="s">
        <v>630</v>
      </c>
      <c r="D12" s="22" t="s">
        <v>516</v>
      </c>
      <c r="E12" s="13" t="s">
        <v>631</v>
      </c>
      <c r="F12" s="14"/>
      <c r="G12" s="11">
        <v>638</v>
      </c>
      <c r="H12" s="12">
        <v>72</v>
      </c>
      <c r="I12" s="12">
        <v>20</v>
      </c>
      <c r="J12" s="12">
        <v>8</v>
      </c>
      <c r="K12" s="12">
        <v>317</v>
      </c>
      <c r="L12" s="13">
        <v>321</v>
      </c>
      <c r="M12" s="14"/>
      <c r="N12" s="11">
        <v>52</v>
      </c>
      <c r="O12" s="12">
        <v>47</v>
      </c>
      <c r="P12" s="12">
        <v>55</v>
      </c>
      <c r="Q12" s="12">
        <v>54</v>
      </c>
      <c r="R12" s="12">
        <v>56</v>
      </c>
      <c r="S12" s="13">
        <v>53</v>
      </c>
      <c r="T12" s="11">
        <v>56</v>
      </c>
      <c r="U12" s="12">
        <v>52</v>
      </c>
      <c r="V12" s="12">
        <v>52</v>
      </c>
      <c r="W12" s="12">
        <v>49</v>
      </c>
      <c r="X12" s="12">
        <v>58</v>
      </c>
      <c r="Y12" s="13">
        <v>54</v>
      </c>
    </row>
    <row r="13" spans="1:25" s="10" customFormat="1" ht="19.5" customHeight="1">
      <c r="A13" s="11">
        <v>9</v>
      </c>
      <c r="B13" s="22" t="s">
        <v>50</v>
      </c>
      <c r="C13" s="12" t="s">
        <v>654</v>
      </c>
      <c r="D13" s="22" t="s">
        <v>448</v>
      </c>
      <c r="E13" s="13" t="s">
        <v>655</v>
      </c>
      <c r="F13" s="14"/>
      <c r="G13" s="11">
        <v>637</v>
      </c>
      <c r="H13" s="12">
        <v>72</v>
      </c>
      <c r="I13" s="12">
        <v>25</v>
      </c>
      <c r="J13" s="12">
        <v>10</v>
      </c>
      <c r="K13" s="12">
        <v>317</v>
      </c>
      <c r="L13" s="13">
        <v>320</v>
      </c>
      <c r="M13" s="14"/>
      <c r="N13" s="11">
        <v>54</v>
      </c>
      <c r="O13" s="12">
        <v>47</v>
      </c>
      <c r="P13" s="12">
        <v>50</v>
      </c>
      <c r="Q13" s="12">
        <v>56</v>
      </c>
      <c r="R13" s="12">
        <v>53</v>
      </c>
      <c r="S13" s="13">
        <v>57</v>
      </c>
      <c r="T13" s="11">
        <v>50</v>
      </c>
      <c r="U13" s="12">
        <v>50</v>
      </c>
      <c r="V13" s="12">
        <v>54</v>
      </c>
      <c r="W13" s="12">
        <v>55</v>
      </c>
      <c r="X13" s="12">
        <v>57</v>
      </c>
      <c r="Y13" s="13">
        <v>54</v>
      </c>
    </row>
    <row r="14" spans="1:25" s="10" customFormat="1" ht="19.5" customHeight="1">
      <c r="A14" s="11">
        <v>10</v>
      </c>
      <c r="B14" s="22" t="s">
        <v>52</v>
      </c>
      <c r="C14" s="12" t="s">
        <v>622</v>
      </c>
      <c r="D14" s="22" t="s">
        <v>516</v>
      </c>
      <c r="E14" s="13" t="s">
        <v>517</v>
      </c>
      <c r="F14" s="14"/>
      <c r="G14" s="11">
        <v>637</v>
      </c>
      <c r="H14" s="12">
        <v>72</v>
      </c>
      <c r="I14" s="12">
        <v>20</v>
      </c>
      <c r="J14" s="12">
        <v>5</v>
      </c>
      <c r="K14" s="12">
        <v>314</v>
      </c>
      <c r="L14" s="13">
        <v>323</v>
      </c>
      <c r="M14" s="14"/>
      <c r="N14" s="11">
        <v>50</v>
      </c>
      <c r="O14" s="12">
        <v>52</v>
      </c>
      <c r="P14" s="12">
        <v>49</v>
      </c>
      <c r="Q14" s="12">
        <v>57</v>
      </c>
      <c r="R14" s="12">
        <v>54</v>
      </c>
      <c r="S14" s="13">
        <v>52</v>
      </c>
      <c r="T14" s="11">
        <v>55</v>
      </c>
      <c r="U14" s="12">
        <v>50</v>
      </c>
      <c r="V14" s="12">
        <v>53</v>
      </c>
      <c r="W14" s="12">
        <v>56</v>
      </c>
      <c r="X14" s="12">
        <v>54</v>
      </c>
      <c r="Y14" s="13">
        <v>55</v>
      </c>
    </row>
    <row r="15" spans="1:25" s="10" customFormat="1" ht="19.5" customHeight="1">
      <c r="A15" s="11">
        <v>11</v>
      </c>
      <c r="B15" s="22" t="s">
        <v>51</v>
      </c>
      <c r="C15" s="12" t="s">
        <v>633</v>
      </c>
      <c r="D15" s="22" t="s">
        <v>460</v>
      </c>
      <c r="E15" s="13" t="s">
        <v>634</v>
      </c>
      <c r="F15" s="14"/>
      <c r="G15" s="11">
        <v>635</v>
      </c>
      <c r="H15" s="12">
        <v>72</v>
      </c>
      <c r="I15" s="12">
        <v>16</v>
      </c>
      <c r="J15" s="12">
        <v>4</v>
      </c>
      <c r="K15" s="12">
        <v>313</v>
      </c>
      <c r="L15" s="13">
        <v>322</v>
      </c>
      <c r="M15" s="14"/>
      <c r="N15" s="11">
        <v>48</v>
      </c>
      <c r="O15" s="12">
        <v>56</v>
      </c>
      <c r="P15" s="12">
        <v>51</v>
      </c>
      <c r="Q15" s="12">
        <v>52</v>
      </c>
      <c r="R15" s="12">
        <v>54</v>
      </c>
      <c r="S15" s="13">
        <v>52</v>
      </c>
      <c r="T15" s="11">
        <v>53</v>
      </c>
      <c r="U15" s="12">
        <v>55</v>
      </c>
      <c r="V15" s="12">
        <v>53</v>
      </c>
      <c r="W15" s="12">
        <v>54</v>
      </c>
      <c r="X15" s="12">
        <v>53</v>
      </c>
      <c r="Y15" s="13">
        <v>54</v>
      </c>
    </row>
    <row r="16" spans="1:25" s="10" customFormat="1" ht="19.5" customHeight="1">
      <c r="A16" s="11">
        <v>12</v>
      </c>
      <c r="B16" s="22" t="s">
        <v>47</v>
      </c>
      <c r="C16" s="12" t="s">
        <v>656</v>
      </c>
      <c r="D16" s="22" t="s">
        <v>448</v>
      </c>
      <c r="E16" s="13" t="s">
        <v>657</v>
      </c>
      <c r="F16" s="14"/>
      <c r="G16" s="11">
        <v>631</v>
      </c>
      <c r="H16" s="12">
        <v>72</v>
      </c>
      <c r="I16" s="12">
        <v>21</v>
      </c>
      <c r="J16" s="12">
        <v>7</v>
      </c>
      <c r="K16" s="12">
        <v>314</v>
      </c>
      <c r="L16" s="13">
        <v>317</v>
      </c>
      <c r="M16" s="14"/>
      <c r="N16" s="11">
        <v>52</v>
      </c>
      <c r="O16" s="12">
        <v>47</v>
      </c>
      <c r="P16" s="12">
        <v>53</v>
      </c>
      <c r="Q16" s="12">
        <v>52</v>
      </c>
      <c r="R16" s="12">
        <v>55</v>
      </c>
      <c r="S16" s="13">
        <v>55</v>
      </c>
      <c r="T16" s="11">
        <v>52</v>
      </c>
      <c r="U16" s="12">
        <v>55</v>
      </c>
      <c r="V16" s="12">
        <v>53</v>
      </c>
      <c r="W16" s="12">
        <v>56</v>
      </c>
      <c r="X16" s="12">
        <v>54</v>
      </c>
      <c r="Y16" s="13">
        <v>47</v>
      </c>
    </row>
    <row r="17" spans="1:25" s="10" customFormat="1" ht="19.5" customHeight="1">
      <c r="A17" s="11">
        <v>13</v>
      </c>
      <c r="B17" s="22" t="s">
        <v>241</v>
      </c>
      <c r="C17" s="12" t="s">
        <v>610</v>
      </c>
      <c r="D17" s="22" t="s">
        <v>504</v>
      </c>
      <c r="E17" s="13" t="s">
        <v>611</v>
      </c>
      <c r="F17" s="14"/>
      <c r="G17" s="11">
        <v>631</v>
      </c>
      <c r="H17" s="12">
        <v>72</v>
      </c>
      <c r="I17" s="12">
        <v>14</v>
      </c>
      <c r="J17" s="12">
        <v>6</v>
      </c>
      <c r="K17" s="12">
        <v>308</v>
      </c>
      <c r="L17" s="13">
        <v>323</v>
      </c>
      <c r="M17" s="14"/>
      <c r="N17" s="11">
        <v>51</v>
      </c>
      <c r="O17" s="12">
        <v>54</v>
      </c>
      <c r="P17" s="12">
        <v>47</v>
      </c>
      <c r="Q17" s="12">
        <v>48</v>
      </c>
      <c r="R17" s="12">
        <v>52</v>
      </c>
      <c r="S17" s="13">
        <v>56</v>
      </c>
      <c r="T17" s="11">
        <v>54</v>
      </c>
      <c r="U17" s="12">
        <v>54</v>
      </c>
      <c r="V17" s="12">
        <v>54</v>
      </c>
      <c r="W17" s="12">
        <v>55</v>
      </c>
      <c r="X17" s="12">
        <v>54</v>
      </c>
      <c r="Y17" s="13">
        <v>52</v>
      </c>
    </row>
    <row r="18" spans="1:25" s="10" customFormat="1" ht="19.5" customHeight="1">
      <c r="A18" s="11">
        <v>14</v>
      </c>
      <c r="B18" s="22" t="s">
        <v>45</v>
      </c>
      <c r="C18" s="12" t="s">
        <v>644</v>
      </c>
      <c r="D18" s="22" t="s">
        <v>444</v>
      </c>
      <c r="E18" s="13" t="s">
        <v>645</v>
      </c>
      <c r="F18" s="14"/>
      <c r="G18" s="11">
        <v>629</v>
      </c>
      <c r="H18" s="12">
        <v>72</v>
      </c>
      <c r="I18" s="12">
        <v>21</v>
      </c>
      <c r="J18" s="12">
        <v>6</v>
      </c>
      <c r="K18" s="12">
        <v>313</v>
      </c>
      <c r="L18" s="13">
        <v>316</v>
      </c>
      <c r="M18" s="14"/>
      <c r="N18" s="11">
        <v>52</v>
      </c>
      <c r="O18" s="12">
        <v>55</v>
      </c>
      <c r="P18" s="12">
        <v>47</v>
      </c>
      <c r="Q18" s="12">
        <v>54</v>
      </c>
      <c r="R18" s="12">
        <v>52</v>
      </c>
      <c r="S18" s="13">
        <v>53</v>
      </c>
      <c r="T18" s="11">
        <v>51</v>
      </c>
      <c r="U18" s="12">
        <v>47</v>
      </c>
      <c r="V18" s="12">
        <v>55</v>
      </c>
      <c r="W18" s="12">
        <v>54</v>
      </c>
      <c r="X18" s="12">
        <v>53</v>
      </c>
      <c r="Y18" s="13">
        <v>56</v>
      </c>
    </row>
    <row r="19" spans="1:25" s="10" customFormat="1" ht="19.5" customHeight="1">
      <c r="A19" s="11">
        <v>15</v>
      </c>
      <c r="B19" s="22" t="s">
        <v>231</v>
      </c>
      <c r="C19" s="12" t="s">
        <v>629</v>
      </c>
      <c r="D19" s="22" t="s">
        <v>516</v>
      </c>
      <c r="E19" s="13" t="s">
        <v>517</v>
      </c>
      <c r="F19" s="14"/>
      <c r="G19" s="11">
        <v>628</v>
      </c>
      <c r="H19" s="12">
        <v>72</v>
      </c>
      <c r="I19" s="12">
        <v>17</v>
      </c>
      <c r="J19" s="12">
        <v>3</v>
      </c>
      <c r="K19" s="12">
        <v>317</v>
      </c>
      <c r="L19" s="13">
        <v>311</v>
      </c>
      <c r="M19" s="14"/>
      <c r="N19" s="11">
        <v>56</v>
      </c>
      <c r="O19" s="12">
        <v>52</v>
      </c>
      <c r="P19" s="12">
        <v>50</v>
      </c>
      <c r="Q19" s="12">
        <v>53</v>
      </c>
      <c r="R19" s="12">
        <v>52</v>
      </c>
      <c r="S19" s="13">
        <v>54</v>
      </c>
      <c r="T19" s="11">
        <v>54</v>
      </c>
      <c r="U19" s="12">
        <v>55</v>
      </c>
      <c r="V19" s="12">
        <v>45</v>
      </c>
      <c r="W19" s="12">
        <v>52</v>
      </c>
      <c r="X19" s="12">
        <v>54</v>
      </c>
      <c r="Y19" s="13">
        <v>51</v>
      </c>
    </row>
    <row r="20" spans="1:25" s="10" customFormat="1" ht="19.5" customHeight="1">
      <c r="A20" s="11">
        <v>16</v>
      </c>
      <c r="B20" s="22" t="s">
        <v>242</v>
      </c>
      <c r="C20" s="12" t="s">
        <v>642</v>
      </c>
      <c r="D20" s="22" t="s">
        <v>462</v>
      </c>
      <c r="E20" s="13" t="s">
        <v>643</v>
      </c>
      <c r="F20" s="14"/>
      <c r="G20" s="11">
        <v>626</v>
      </c>
      <c r="H20" s="12">
        <v>72</v>
      </c>
      <c r="I20" s="12">
        <v>19</v>
      </c>
      <c r="J20" s="12">
        <v>4</v>
      </c>
      <c r="K20" s="12">
        <v>314</v>
      </c>
      <c r="L20" s="13">
        <v>312</v>
      </c>
      <c r="M20" s="14"/>
      <c r="N20" s="11">
        <v>53</v>
      </c>
      <c r="O20" s="12">
        <v>49</v>
      </c>
      <c r="P20" s="12">
        <v>51</v>
      </c>
      <c r="Q20" s="12">
        <v>47</v>
      </c>
      <c r="R20" s="12">
        <v>59</v>
      </c>
      <c r="S20" s="13">
        <v>55</v>
      </c>
      <c r="T20" s="11">
        <v>50</v>
      </c>
      <c r="U20" s="12">
        <v>54</v>
      </c>
      <c r="V20" s="12">
        <v>51</v>
      </c>
      <c r="W20" s="12">
        <v>51</v>
      </c>
      <c r="X20" s="12">
        <v>54</v>
      </c>
      <c r="Y20" s="13">
        <v>52</v>
      </c>
    </row>
    <row r="21" spans="1:25" s="10" customFormat="1" ht="19.5" customHeight="1">
      <c r="A21" s="11">
        <v>17</v>
      </c>
      <c r="B21" s="22" t="s">
        <v>682</v>
      </c>
      <c r="C21" s="12" t="s">
        <v>625</v>
      </c>
      <c r="D21" s="22" t="s">
        <v>516</v>
      </c>
      <c r="E21" s="13" t="s">
        <v>626</v>
      </c>
      <c r="F21" s="14"/>
      <c r="G21" s="11">
        <v>624</v>
      </c>
      <c r="H21" s="12">
        <v>72</v>
      </c>
      <c r="I21" s="12">
        <v>11</v>
      </c>
      <c r="J21" s="12">
        <v>5</v>
      </c>
      <c r="K21" s="12">
        <v>315</v>
      </c>
      <c r="L21" s="13">
        <v>309</v>
      </c>
      <c r="M21" s="14"/>
      <c r="N21" s="11">
        <v>51</v>
      </c>
      <c r="O21" s="12">
        <v>46</v>
      </c>
      <c r="P21" s="12">
        <v>52</v>
      </c>
      <c r="Q21" s="12">
        <v>54</v>
      </c>
      <c r="R21" s="12">
        <v>54</v>
      </c>
      <c r="S21" s="13">
        <v>58</v>
      </c>
      <c r="T21" s="11">
        <v>50</v>
      </c>
      <c r="U21" s="12">
        <v>47</v>
      </c>
      <c r="V21" s="12">
        <v>52</v>
      </c>
      <c r="W21" s="12">
        <v>51</v>
      </c>
      <c r="X21" s="12">
        <v>56</v>
      </c>
      <c r="Y21" s="13">
        <v>53</v>
      </c>
    </row>
    <row r="22" spans="1:25" s="10" customFormat="1" ht="19.5" customHeight="1">
      <c r="A22" s="11">
        <v>18</v>
      </c>
      <c r="B22" s="22" t="s">
        <v>53</v>
      </c>
      <c r="C22" s="12" t="s">
        <v>646</v>
      </c>
      <c r="D22" s="22" t="s">
        <v>448</v>
      </c>
      <c r="E22" s="13" t="s">
        <v>647</v>
      </c>
      <c r="F22" s="14"/>
      <c r="G22" s="11">
        <v>623</v>
      </c>
      <c r="H22" s="12">
        <v>72</v>
      </c>
      <c r="I22" s="12">
        <v>19</v>
      </c>
      <c r="J22" s="12">
        <v>10</v>
      </c>
      <c r="K22" s="12">
        <v>322</v>
      </c>
      <c r="L22" s="13">
        <v>301</v>
      </c>
      <c r="M22" s="14"/>
      <c r="N22" s="11">
        <v>51</v>
      </c>
      <c r="O22" s="12">
        <v>53</v>
      </c>
      <c r="P22" s="12">
        <v>53</v>
      </c>
      <c r="Q22" s="12">
        <v>52</v>
      </c>
      <c r="R22" s="12">
        <v>57</v>
      </c>
      <c r="S22" s="13">
        <v>56</v>
      </c>
      <c r="T22" s="11">
        <v>52</v>
      </c>
      <c r="U22" s="12">
        <v>51</v>
      </c>
      <c r="V22" s="12">
        <v>51</v>
      </c>
      <c r="W22" s="12">
        <v>53</v>
      </c>
      <c r="X22" s="12">
        <v>52</v>
      </c>
      <c r="Y22" s="13">
        <v>42</v>
      </c>
    </row>
    <row r="23" spans="1:25" s="10" customFormat="1" ht="19.5" customHeight="1">
      <c r="A23" s="11">
        <v>19</v>
      </c>
      <c r="B23" s="22" t="s">
        <v>683</v>
      </c>
      <c r="C23" s="12" t="s">
        <v>632</v>
      </c>
      <c r="D23" s="22" t="s">
        <v>516</v>
      </c>
      <c r="E23" s="13" t="s">
        <v>617</v>
      </c>
      <c r="F23" s="14"/>
      <c r="G23" s="11">
        <v>615</v>
      </c>
      <c r="H23" s="12">
        <v>72</v>
      </c>
      <c r="I23" s="12">
        <v>14</v>
      </c>
      <c r="J23" s="12">
        <v>5</v>
      </c>
      <c r="K23" s="12">
        <v>300</v>
      </c>
      <c r="L23" s="13">
        <v>315</v>
      </c>
      <c r="M23" s="14"/>
      <c r="N23" s="11">
        <v>50</v>
      </c>
      <c r="O23" s="12">
        <v>44</v>
      </c>
      <c r="P23" s="12">
        <v>49</v>
      </c>
      <c r="Q23" s="12">
        <v>48</v>
      </c>
      <c r="R23" s="12">
        <v>53</v>
      </c>
      <c r="S23" s="13">
        <v>56</v>
      </c>
      <c r="T23" s="11">
        <v>53</v>
      </c>
      <c r="U23" s="12">
        <v>53</v>
      </c>
      <c r="V23" s="12">
        <v>50</v>
      </c>
      <c r="W23" s="12">
        <v>49</v>
      </c>
      <c r="X23" s="12">
        <v>56</v>
      </c>
      <c r="Y23" s="13">
        <v>54</v>
      </c>
    </row>
    <row r="24" spans="1:25" s="10" customFormat="1" ht="19.5" customHeight="1">
      <c r="A24" s="11">
        <v>20</v>
      </c>
      <c r="B24" s="22" t="s">
        <v>49</v>
      </c>
      <c r="C24" s="12" t="s">
        <v>640</v>
      </c>
      <c r="D24" s="22" t="s">
        <v>516</v>
      </c>
      <c r="E24" s="13" t="s">
        <v>641</v>
      </c>
      <c r="F24" s="14"/>
      <c r="G24" s="11">
        <v>615</v>
      </c>
      <c r="H24" s="12">
        <v>72</v>
      </c>
      <c r="I24" s="12">
        <v>11</v>
      </c>
      <c r="J24" s="12">
        <v>6</v>
      </c>
      <c r="K24" s="12">
        <v>300</v>
      </c>
      <c r="L24" s="13">
        <v>315</v>
      </c>
      <c r="M24" s="14"/>
      <c r="N24" s="11">
        <v>47</v>
      </c>
      <c r="O24" s="12">
        <v>45</v>
      </c>
      <c r="P24" s="12">
        <v>49</v>
      </c>
      <c r="Q24" s="12">
        <v>53</v>
      </c>
      <c r="R24" s="12">
        <v>54</v>
      </c>
      <c r="S24" s="13">
        <v>52</v>
      </c>
      <c r="T24" s="11">
        <v>48</v>
      </c>
      <c r="U24" s="12">
        <v>54</v>
      </c>
      <c r="V24" s="12">
        <v>53</v>
      </c>
      <c r="W24" s="12">
        <v>55</v>
      </c>
      <c r="X24" s="12">
        <v>55</v>
      </c>
      <c r="Y24" s="13">
        <v>50</v>
      </c>
    </row>
    <row r="25" spans="1:25" s="10" customFormat="1" ht="19.5" customHeight="1">
      <c r="A25" s="11">
        <v>21</v>
      </c>
      <c r="B25" s="22" t="s">
        <v>239</v>
      </c>
      <c r="C25" s="12" t="s">
        <v>618</v>
      </c>
      <c r="D25" s="22" t="s">
        <v>564</v>
      </c>
      <c r="E25" s="13" t="s">
        <v>619</v>
      </c>
      <c r="F25" s="14"/>
      <c r="G25" s="11">
        <v>614</v>
      </c>
      <c r="H25" s="12">
        <v>72</v>
      </c>
      <c r="I25" s="12">
        <v>11</v>
      </c>
      <c r="J25" s="12">
        <v>3</v>
      </c>
      <c r="K25" s="12">
        <v>302</v>
      </c>
      <c r="L25" s="13">
        <v>312</v>
      </c>
      <c r="M25" s="14"/>
      <c r="N25" s="11">
        <v>51</v>
      </c>
      <c r="O25" s="12">
        <v>46</v>
      </c>
      <c r="P25" s="12">
        <v>50</v>
      </c>
      <c r="Q25" s="12">
        <v>49</v>
      </c>
      <c r="R25" s="12">
        <v>53</v>
      </c>
      <c r="S25" s="13">
        <v>53</v>
      </c>
      <c r="T25" s="11">
        <v>52</v>
      </c>
      <c r="U25" s="12">
        <v>51</v>
      </c>
      <c r="V25" s="12">
        <v>54</v>
      </c>
      <c r="W25" s="12">
        <v>51</v>
      </c>
      <c r="X25" s="12">
        <v>50</v>
      </c>
      <c r="Y25" s="13">
        <v>54</v>
      </c>
    </row>
    <row r="26" spans="1:25" s="10" customFormat="1" ht="19.5" customHeight="1">
      <c r="A26" s="11">
        <v>22</v>
      </c>
      <c r="B26" s="22" t="s">
        <v>48</v>
      </c>
      <c r="C26" s="12" t="s">
        <v>652</v>
      </c>
      <c r="D26" s="22" t="s">
        <v>528</v>
      </c>
      <c r="E26" s="13" t="s">
        <v>653</v>
      </c>
      <c r="F26" s="14"/>
      <c r="G26" s="11">
        <v>610</v>
      </c>
      <c r="H26" s="12">
        <v>72</v>
      </c>
      <c r="I26" s="12">
        <v>16</v>
      </c>
      <c r="J26" s="12">
        <v>1</v>
      </c>
      <c r="K26" s="12">
        <v>301</v>
      </c>
      <c r="L26" s="13">
        <v>309</v>
      </c>
      <c r="M26" s="14"/>
      <c r="N26" s="11">
        <v>46</v>
      </c>
      <c r="O26" s="12">
        <v>50</v>
      </c>
      <c r="P26" s="12">
        <v>51</v>
      </c>
      <c r="Q26" s="12">
        <v>49</v>
      </c>
      <c r="R26" s="12">
        <v>55</v>
      </c>
      <c r="S26" s="13">
        <v>50</v>
      </c>
      <c r="T26" s="11">
        <v>55</v>
      </c>
      <c r="U26" s="12">
        <v>55</v>
      </c>
      <c r="V26" s="12">
        <v>49</v>
      </c>
      <c r="W26" s="12">
        <v>47</v>
      </c>
      <c r="X26" s="12">
        <v>47</v>
      </c>
      <c r="Y26" s="13">
        <v>56</v>
      </c>
    </row>
    <row r="27" spans="1:25" s="10" customFormat="1" ht="19.5" customHeight="1">
      <c r="A27" s="11">
        <v>23</v>
      </c>
      <c r="B27" s="22" t="s">
        <v>685</v>
      </c>
      <c r="C27" s="12" t="s">
        <v>648</v>
      </c>
      <c r="D27" s="22" t="s">
        <v>537</v>
      </c>
      <c r="E27" s="13" t="s">
        <v>649</v>
      </c>
      <c r="F27" s="14"/>
      <c r="G27" s="11">
        <v>601</v>
      </c>
      <c r="H27" s="12">
        <v>72</v>
      </c>
      <c r="I27" s="12">
        <v>16</v>
      </c>
      <c r="J27" s="12">
        <v>5</v>
      </c>
      <c r="K27" s="12">
        <v>295</v>
      </c>
      <c r="L27" s="13">
        <v>306</v>
      </c>
      <c r="M27" s="14"/>
      <c r="N27" s="11">
        <v>50</v>
      </c>
      <c r="O27" s="12">
        <v>45</v>
      </c>
      <c r="P27" s="12">
        <v>47</v>
      </c>
      <c r="Q27" s="12">
        <v>47</v>
      </c>
      <c r="R27" s="12">
        <v>55</v>
      </c>
      <c r="S27" s="13">
        <v>51</v>
      </c>
      <c r="T27" s="11">
        <v>48</v>
      </c>
      <c r="U27" s="12">
        <v>55</v>
      </c>
      <c r="V27" s="12">
        <v>53</v>
      </c>
      <c r="W27" s="12">
        <v>45</v>
      </c>
      <c r="X27" s="12">
        <v>51</v>
      </c>
      <c r="Y27" s="13">
        <v>54</v>
      </c>
    </row>
    <row r="28" spans="1:25" s="10" customFormat="1" ht="19.5" customHeight="1">
      <c r="A28" s="11">
        <v>24</v>
      </c>
      <c r="B28" s="22" t="s">
        <v>232</v>
      </c>
      <c r="C28" s="12" t="s">
        <v>605</v>
      </c>
      <c r="D28" s="22" t="s">
        <v>448</v>
      </c>
      <c r="E28" s="13" t="s">
        <v>606</v>
      </c>
      <c r="F28" s="14"/>
      <c r="G28" s="11">
        <v>597</v>
      </c>
      <c r="H28" s="12">
        <v>70</v>
      </c>
      <c r="I28" s="12">
        <v>16</v>
      </c>
      <c r="J28" s="12">
        <v>7</v>
      </c>
      <c r="K28" s="12">
        <v>285</v>
      </c>
      <c r="L28" s="13">
        <v>312</v>
      </c>
      <c r="M28" s="14"/>
      <c r="N28" s="11">
        <v>54</v>
      </c>
      <c r="O28" s="12">
        <v>40</v>
      </c>
      <c r="P28" s="12">
        <v>38</v>
      </c>
      <c r="Q28" s="12">
        <v>50</v>
      </c>
      <c r="R28" s="12">
        <v>53</v>
      </c>
      <c r="S28" s="13">
        <v>50</v>
      </c>
      <c r="T28" s="11">
        <v>45</v>
      </c>
      <c r="U28" s="12">
        <v>51</v>
      </c>
      <c r="V28" s="12">
        <v>52</v>
      </c>
      <c r="W28" s="12">
        <v>54</v>
      </c>
      <c r="X28" s="12">
        <v>54</v>
      </c>
      <c r="Y28" s="13">
        <v>56</v>
      </c>
    </row>
    <row r="29" spans="1:25" s="10" customFormat="1" ht="19.5" customHeight="1">
      <c r="A29" s="11">
        <v>25</v>
      </c>
      <c r="B29" s="22" t="s">
        <v>44</v>
      </c>
      <c r="C29" s="12" t="s">
        <v>650</v>
      </c>
      <c r="D29" s="22" t="s">
        <v>448</v>
      </c>
      <c r="E29" s="13" t="s">
        <v>651</v>
      </c>
      <c r="F29" s="14"/>
      <c r="G29" s="11">
        <v>595</v>
      </c>
      <c r="H29" s="12">
        <v>72</v>
      </c>
      <c r="I29" s="12">
        <v>14</v>
      </c>
      <c r="J29" s="12">
        <v>4</v>
      </c>
      <c r="K29" s="12">
        <v>291</v>
      </c>
      <c r="L29" s="13">
        <v>304</v>
      </c>
      <c r="M29" s="14"/>
      <c r="N29" s="11">
        <v>49</v>
      </c>
      <c r="O29" s="12">
        <v>37</v>
      </c>
      <c r="P29" s="12">
        <v>52</v>
      </c>
      <c r="Q29" s="12">
        <v>45</v>
      </c>
      <c r="R29" s="12">
        <v>54</v>
      </c>
      <c r="S29" s="13">
        <v>54</v>
      </c>
      <c r="T29" s="11">
        <v>45</v>
      </c>
      <c r="U29" s="12">
        <v>51</v>
      </c>
      <c r="V29" s="12">
        <v>48</v>
      </c>
      <c r="W29" s="12">
        <v>54</v>
      </c>
      <c r="X29" s="12">
        <v>51</v>
      </c>
      <c r="Y29" s="13">
        <v>55</v>
      </c>
    </row>
    <row r="30" spans="1:25" s="10" customFormat="1" ht="19.5" customHeight="1">
      <c r="A30" s="11">
        <v>26</v>
      </c>
      <c r="B30" s="22" t="s">
        <v>46</v>
      </c>
      <c r="C30" s="12" t="s">
        <v>635</v>
      </c>
      <c r="D30" s="22" t="s">
        <v>516</v>
      </c>
      <c r="E30" s="13" t="s">
        <v>636</v>
      </c>
      <c r="F30" s="14"/>
      <c r="G30" s="11">
        <v>590</v>
      </c>
      <c r="H30" s="12">
        <v>72</v>
      </c>
      <c r="I30" s="12">
        <v>17</v>
      </c>
      <c r="J30" s="12">
        <v>5</v>
      </c>
      <c r="K30" s="12">
        <v>300</v>
      </c>
      <c r="L30" s="13">
        <v>290</v>
      </c>
      <c r="M30" s="14"/>
      <c r="N30" s="11">
        <v>51</v>
      </c>
      <c r="O30" s="12">
        <v>49</v>
      </c>
      <c r="P30" s="12">
        <v>52</v>
      </c>
      <c r="Q30" s="12">
        <v>50</v>
      </c>
      <c r="R30" s="12">
        <v>46</v>
      </c>
      <c r="S30" s="13">
        <v>52</v>
      </c>
      <c r="T30" s="11">
        <v>38</v>
      </c>
      <c r="U30" s="12">
        <v>46</v>
      </c>
      <c r="V30" s="12">
        <v>49</v>
      </c>
      <c r="W30" s="12">
        <v>55</v>
      </c>
      <c r="X30" s="12">
        <v>53</v>
      </c>
      <c r="Y30" s="13">
        <v>49</v>
      </c>
    </row>
    <row r="31" spans="1:25" s="10" customFormat="1" ht="19.5" customHeight="1">
      <c r="A31" s="11">
        <v>27</v>
      </c>
      <c r="B31" s="12" t="s">
        <v>684</v>
      </c>
      <c r="C31" s="12" t="s">
        <v>637</v>
      </c>
      <c r="D31" s="12" t="s">
        <v>638</v>
      </c>
      <c r="E31" s="13" t="s">
        <v>639</v>
      </c>
      <c r="F31" s="14"/>
      <c r="G31" s="11">
        <v>584</v>
      </c>
      <c r="H31" s="12">
        <v>72</v>
      </c>
      <c r="I31" s="12">
        <v>13</v>
      </c>
      <c r="J31" s="12">
        <v>3</v>
      </c>
      <c r="K31" s="12">
        <v>284</v>
      </c>
      <c r="L31" s="13">
        <v>300</v>
      </c>
      <c r="M31" s="14"/>
      <c r="N31" s="11">
        <v>41</v>
      </c>
      <c r="O31" s="12">
        <v>50</v>
      </c>
      <c r="P31" s="12">
        <v>43</v>
      </c>
      <c r="Q31" s="12">
        <v>50</v>
      </c>
      <c r="R31" s="12">
        <v>52</v>
      </c>
      <c r="S31" s="13">
        <v>48</v>
      </c>
      <c r="T31" s="11">
        <v>44</v>
      </c>
      <c r="U31" s="12">
        <v>49</v>
      </c>
      <c r="V31" s="12">
        <v>52</v>
      </c>
      <c r="W31" s="12">
        <v>50</v>
      </c>
      <c r="X31" s="12">
        <v>52</v>
      </c>
      <c r="Y31" s="13">
        <v>53</v>
      </c>
    </row>
    <row r="32" spans="1:25" s="10" customFormat="1" ht="19.5" customHeight="1" thickBot="1">
      <c r="A32" s="66">
        <v>28</v>
      </c>
      <c r="B32" s="67" t="s">
        <v>237</v>
      </c>
      <c r="C32" s="67" t="s">
        <v>658</v>
      </c>
      <c r="D32" s="67" t="s">
        <v>457</v>
      </c>
      <c r="E32" s="68" t="s">
        <v>659</v>
      </c>
      <c r="F32" s="69"/>
      <c r="G32" s="66">
        <v>580</v>
      </c>
      <c r="H32" s="67">
        <v>72</v>
      </c>
      <c r="I32" s="67">
        <v>10</v>
      </c>
      <c r="J32" s="67">
        <v>2</v>
      </c>
      <c r="K32" s="67">
        <v>298</v>
      </c>
      <c r="L32" s="68">
        <v>282</v>
      </c>
      <c r="M32" s="69"/>
      <c r="N32" s="66">
        <v>46</v>
      </c>
      <c r="O32" s="67">
        <v>53</v>
      </c>
      <c r="P32" s="67">
        <v>52</v>
      </c>
      <c r="Q32" s="67">
        <v>49</v>
      </c>
      <c r="R32" s="67">
        <v>46</v>
      </c>
      <c r="S32" s="68">
        <v>52</v>
      </c>
      <c r="T32" s="66">
        <v>43</v>
      </c>
      <c r="U32" s="67">
        <v>39</v>
      </c>
      <c r="V32" s="67">
        <v>51</v>
      </c>
      <c r="W32" s="67">
        <v>49</v>
      </c>
      <c r="X32" s="67">
        <v>50</v>
      </c>
      <c r="Y32" s="68">
        <v>50</v>
      </c>
    </row>
    <row r="33" s="19" customFormat="1" ht="18.75" customHeight="1"/>
    <row r="34" s="19" customFormat="1" ht="18.75" customHeight="1"/>
    <row r="35" s="19" customFormat="1" ht="18.75" customHeight="1"/>
    <row r="36" s="19" customFormat="1" ht="18.75" customHeight="1"/>
    <row r="37" s="19" customFormat="1" ht="18.75" customHeight="1"/>
    <row r="38" s="19" customFormat="1" ht="18.75" customHeight="1"/>
    <row r="39" s="19" customFormat="1" ht="18.75" customHeight="1"/>
    <row r="40" s="19" customFormat="1" ht="18.75" customHeight="1"/>
    <row r="41" s="8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13.5"/>
    <row r="50" s="7" customFormat="1" ht="13.5"/>
    <row r="51" spans="1:34" s="7" customFormat="1" ht="13.5" hidden="1">
      <c r="A51" s="7">
        <v>2</v>
      </c>
      <c r="B51" s="7">
        <v>3</v>
      </c>
      <c r="C51" s="7">
        <v>4</v>
      </c>
      <c r="D51" s="7">
        <v>5</v>
      </c>
      <c r="E51" s="7">
        <v>6</v>
      </c>
      <c r="F51" s="7">
        <v>7</v>
      </c>
      <c r="G51" s="7">
        <v>8</v>
      </c>
      <c r="H51" s="7">
        <v>9</v>
      </c>
      <c r="I51" s="7">
        <v>11</v>
      </c>
      <c r="J51" s="7">
        <v>10</v>
      </c>
      <c r="K51" s="7">
        <v>13</v>
      </c>
      <c r="L51" s="7">
        <v>14</v>
      </c>
      <c r="M51" s="7">
        <v>15</v>
      </c>
      <c r="N51" s="7">
        <v>16</v>
      </c>
      <c r="O51" s="7">
        <v>17</v>
      </c>
      <c r="P51" s="7">
        <v>18</v>
      </c>
      <c r="Q51" s="7">
        <v>19</v>
      </c>
      <c r="R51" s="7">
        <v>20</v>
      </c>
      <c r="S51" s="7">
        <v>21</v>
      </c>
      <c r="T51" s="7">
        <v>26</v>
      </c>
      <c r="U51" s="7">
        <v>27</v>
      </c>
      <c r="V51" s="7">
        <v>28</v>
      </c>
      <c r="W51" s="7">
        <v>29</v>
      </c>
      <c r="X51" s="7">
        <v>30</v>
      </c>
      <c r="Y51" s="7">
        <v>31</v>
      </c>
      <c r="Z51" s="7">
        <v>35</v>
      </c>
      <c r="AA51" s="7">
        <v>36</v>
      </c>
      <c r="AB51" s="7">
        <v>37</v>
      </c>
      <c r="AC51" s="7">
        <v>38</v>
      </c>
      <c r="AD51" s="7">
        <v>39</v>
      </c>
      <c r="AE51" s="7">
        <v>40</v>
      </c>
      <c r="AF51" s="7">
        <v>41</v>
      </c>
      <c r="AG51" s="7">
        <v>42</v>
      </c>
      <c r="AH51" s="7">
        <v>43</v>
      </c>
    </row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</sheetData>
  <sheetProtection/>
  <printOptions/>
  <pageMargins left="0.39" right="0.37" top="0.5" bottom="0.7" header="0.33" footer="0.28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CL42"/>
  <sheetViews>
    <sheetView zoomScale="75" zoomScaleNormal="75" workbookViewId="0" topLeftCell="J32">
      <selection activeCell="AQ43" sqref="AQ43"/>
      <selection activeCell="A1" sqref="A1"/>
    </sheetView>
  </sheetViews>
  <sheetFormatPr defaultColWidth="9.00390625" defaultRowHeight="13.5"/>
  <cols>
    <col min="1" max="1" width="4.25390625" style="6" customWidth="1"/>
    <col min="2" max="42" width="2.375" style="6" customWidth="1"/>
    <col min="43" max="43" width="2.625" style="6" customWidth="1"/>
    <col min="44" max="85" width="2.375" style="6" customWidth="1"/>
    <col min="86" max="86" width="4.00390625" style="6" customWidth="1"/>
    <col min="87" max="89" width="2.625" style="6" customWidth="1"/>
    <col min="90" max="90" width="2.625" style="6" hidden="1" customWidth="1"/>
    <col min="91" max="16384" width="2.625" style="6" customWidth="1"/>
  </cols>
  <sheetData>
    <row r="1" spans="2:47" ht="24">
      <c r="B1" s="1" t="s">
        <v>0</v>
      </c>
      <c r="AQ1" s="198" t="s">
        <v>66</v>
      </c>
      <c r="AR1" s="198"/>
      <c r="AS1" s="198"/>
      <c r="AT1" s="198"/>
      <c r="AU1" s="198"/>
    </row>
    <row r="2" spans="2:78" ht="24">
      <c r="B2" s="1" t="s">
        <v>1</v>
      </c>
      <c r="N2" s="4" t="s">
        <v>67</v>
      </c>
      <c r="AQ2" s="198"/>
      <c r="AR2" s="198"/>
      <c r="AS2" s="198"/>
      <c r="AT2" s="198"/>
      <c r="AU2" s="198"/>
      <c r="BY2" s="204" t="s">
        <v>353</v>
      </c>
      <c r="BZ2" s="204"/>
    </row>
    <row r="3" ht="24.75" thickBot="1">
      <c r="B3" s="5" t="s">
        <v>4</v>
      </c>
    </row>
    <row r="4" spans="45:78" ht="11.25" customHeight="1" thickBot="1" thickTop="1">
      <c r="AS4" s="199" t="s">
        <v>13</v>
      </c>
      <c r="AT4" s="200"/>
      <c r="BY4" s="199" t="s">
        <v>106</v>
      </c>
      <c r="BZ4" s="200"/>
    </row>
    <row r="5" spans="45:78" ht="67.5" customHeight="1" thickBot="1" thickTop="1">
      <c r="AS5" s="201" t="s">
        <v>562</v>
      </c>
      <c r="AT5" s="202"/>
      <c r="BY5" s="201" t="s">
        <v>568</v>
      </c>
      <c r="BZ5" s="202"/>
    </row>
    <row r="6" spans="27:78" ht="11.25" customHeight="1" thickBot="1" thickTop="1"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2"/>
      <c r="AT6" s="168"/>
      <c r="BX6" s="171"/>
      <c r="BY6" s="172"/>
      <c r="BZ6" s="168"/>
    </row>
    <row r="7" spans="25:80" ht="11.25" customHeight="1" thickBot="1" thickTop="1">
      <c r="Y7" s="51"/>
      <c r="Z7" s="145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21"/>
      <c r="BV7" s="51"/>
      <c r="BW7" s="145"/>
      <c r="BZ7" s="42"/>
      <c r="CA7" s="42"/>
      <c r="CB7" s="21"/>
    </row>
    <row r="8" spans="25:81" ht="11.25" customHeight="1" thickBot="1" thickTop="1">
      <c r="Y8" s="184" t="s">
        <v>64</v>
      </c>
      <c r="Z8" s="185"/>
      <c r="BM8" s="186" t="s">
        <v>65</v>
      </c>
      <c r="BN8" s="187"/>
      <c r="BV8" s="184" t="s">
        <v>64</v>
      </c>
      <c r="BW8" s="185"/>
      <c r="BY8" s="203" t="s">
        <v>384</v>
      </c>
      <c r="BZ8" s="203"/>
      <c r="CB8" s="186" t="s">
        <v>65</v>
      </c>
      <c r="CC8" s="187"/>
    </row>
    <row r="9" spans="25:81" ht="11.25" customHeight="1" thickBot="1" thickTop="1">
      <c r="Y9" s="197">
        <v>101</v>
      </c>
      <c r="Z9" s="181"/>
      <c r="BM9" s="196">
        <v>91</v>
      </c>
      <c r="BN9" s="196"/>
      <c r="BV9" s="197">
        <v>101</v>
      </c>
      <c r="BW9" s="181"/>
      <c r="BY9" s="203"/>
      <c r="BZ9" s="203"/>
      <c r="CB9" s="196">
        <v>74</v>
      </c>
      <c r="CC9" s="196"/>
    </row>
    <row r="10" spans="25:81" ht="11.25" customHeight="1" thickBot="1" thickTop="1">
      <c r="Y10" s="182" t="s">
        <v>13</v>
      </c>
      <c r="Z10" s="183"/>
      <c r="BM10" s="190" t="s">
        <v>672</v>
      </c>
      <c r="BN10" s="191"/>
      <c r="BV10" s="182" t="s">
        <v>14</v>
      </c>
      <c r="BW10" s="183"/>
      <c r="BY10" s="203"/>
      <c r="BZ10" s="203"/>
      <c r="CB10" s="190" t="s">
        <v>106</v>
      </c>
      <c r="CC10" s="191"/>
    </row>
    <row r="11" spans="1:86" ht="67.5" customHeight="1" thickBot="1" thickTop="1">
      <c r="A11" s="77" t="s">
        <v>356</v>
      </c>
      <c r="Y11" s="194" t="s">
        <v>562</v>
      </c>
      <c r="Z11" s="195"/>
      <c r="BM11" s="192" t="s">
        <v>563</v>
      </c>
      <c r="BN11" s="193"/>
      <c r="BV11" s="194" t="s">
        <v>566</v>
      </c>
      <c r="BW11" s="195"/>
      <c r="BY11" s="203"/>
      <c r="BZ11" s="203"/>
      <c r="CB11" s="192" t="s">
        <v>568</v>
      </c>
      <c r="CC11" s="193"/>
      <c r="CH11" s="77"/>
    </row>
    <row r="12" spans="1:86" ht="11.25" customHeight="1" thickBot="1" thickTop="1">
      <c r="A12" s="35"/>
      <c r="Y12" s="182" t="s">
        <v>382</v>
      </c>
      <c r="Z12" s="183"/>
      <c r="BM12" s="190" t="s">
        <v>383</v>
      </c>
      <c r="BN12" s="191"/>
      <c r="BV12" s="182" t="s">
        <v>385</v>
      </c>
      <c r="BW12" s="183"/>
      <c r="BY12" s="203"/>
      <c r="BZ12" s="203"/>
      <c r="CB12" s="190" t="s">
        <v>386</v>
      </c>
      <c r="CC12" s="191"/>
      <c r="CH12" s="35"/>
    </row>
    <row r="13" spans="1:86" ht="11.25" customHeight="1" thickBot="1" thickTop="1">
      <c r="A13" s="35"/>
      <c r="Z13" s="170"/>
      <c r="AA13" s="171"/>
      <c r="AB13" s="171"/>
      <c r="AC13" s="171"/>
      <c r="AD13" s="171"/>
      <c r="AE13" s="171"/>
      <c r="AF13" s="171"/>
      <c r="AG13" s="171"/>
      <c r="AH13" s="171"/>
      <c r="BE13" s="171"/>
      <c r="BF13" s="171"/>
      <c r="BG13" s="171"/>
      <c r="BH13" s="171"/>
      <c r="BI13" s="171"/>
      <c r="BJ13" s="171"/>
      <c r="BK13" s="171"/>
      <c r="BL13" s="171"/>
      <c r="BM13" s="172"/>
      <c r="BN13" s="168"/>
      <c r="CH13" s="35"/>
    </row>
    <row r="14" spans="1:86" ht="11.25" customHeight="1" thickBot="1" thickTop="1">
      <c r="A14" s="35"/>
      <c r="L14" s="20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AI14" s="146"/>
      <c r="AJ14" s="51"/>
      <c r="BC14" s="51"/>
      <c r="BD14" s="145"/>
      <c r="BN14" s="42"/>
      <c r="BO14" s="42"/>
      <c r="BP14" s="42"/>
      <c r="BQ14" s="42"/>
      <c r="BR14" s="42"/>
      <c r="BS14" s="42"/>
      <c r="BT14" s="42"/>
      <c r="BU14" s="42"/>
      <c r="BV14" s="42"/>
      <c r="BW14" s="21"/>
      <c r="CH14" s="35"/>
    </row>
    <row r="15" spans="1:86" ht="11.25" customHeight="1" thickBot="1" thickTop="1">
      <c r="A15" s="35"/>
      <c r="K15" s="186" t="s">
        <v>65</v>
      </c>
      <c r="L15" s="187"/>
      <c r="AI15" s="184" t="s">
        <v>64</v>
      </c>
      <c r="AJ15" s="185"/>
      <c r="BC15" s="184" t="s">
        <v>64</v>
      </c>
      <c r="BD15" s="185"/>
      <c r="BW15" s="186" t="s">
        <v>65</v>
      </c>
      <c r="BX15" s="187"/>
      <c r="CH15" s="35"/>
    </row>
    <row r="16" spans="1:86" ht="11.25" customHeight="1" thickBot="1" thickTop="1">
      <c r="A16" s="35"/>
      <c r="K16" s="196">
        <v>90</v>
      </c>
      <c r="L16" s="196"/>
      <c r="AI16" s="197">
        <v>92</v>
      </c>
      <c r="AJ16" s="181"/>
      <c r="BC16" s="197">
        <v>93</v>
      </c>
      <c r="BD16" s="181"/>
      <c r="BW16" s="196">
        <v>85</v>
      </c>
      <c r="BX16" s="196"/>
      <c r="CH16" s="35"/>
    </row>
    <row r="17" spans="1:86" ht="11.25" customHeight="1" thickBot="1" thickTop="1">
      <c r="A17" s="35"/>
      <c r="K17" s="190" t="s">
        <v>14</v>
      </c>
      <c r="L17" s="191"/>
      <c r="AI17" s="182" t="s">
        <v>13</v>
      </c>
      <c r="AJ17" s="183"/>
      <c r="BC17" s="182" t="s">
        <v>672</v>
      </c>
      <c r="BD17" s="183"/>
      <c r="BW17" s="190" t="s">
        <v>106</v>
      </c>
      <c r="BX17" s="191"/>
      <c r="CH17" s="35"/>
    </row>
    <row r="18" spans="1:86" ht="67.5" customHeight="1" thickBot="1" thickTop="1">
      <c r="A18" s="77" t="s">
        <v>355</v>
      </c>
      <c r="K18" s="192" t="s">
        <v>566</v>
      </c>
      <c r="L18" s="193"/>
      <c r="AI18" s="194" t="s">
        <v>562</v>
      </c>
      <c r="AJ18" s="195"/>
      <c r="BC18" s="194" t="s">
        <v>563</v>
      </c>
      <c r="BD18" s="195"/>
      <c r="BW18" s="192" t="s">
        <v>568</v>
      </c>
      <c r="BX18" s="193"/>
      <c r="CH18" s="77"/>
    </row>
    <row r="19" spans="1:86" ht="11.25" customHeight="1" thickBot="1" thickTop="1">
      <c r="A19" s="35"/>
      <c r="K19" s="190" t="s">
        <v>431</v>
      </c>
      <c r="L19" s="191"/>
      <c r="AI19" s="182" t="s">
        <v>385</v>
      </c>
      <c r="AJ19" s="183"/>
      <c r="BC19" s="182" t="s">
        <v>386</v>
      </c>
      <c r="BD19" s="183"/>
      <c r="BW19" s="190" t="s">
        <v>386</v>
      </c>
      <c r="BX19" s="191"/>
      <c r="CH19" s="35"/>
    </row>
    <row r="20" spans="1:86" ht="11.25" customHeight="1" thickBot="1" thickTop="1">
      <c r="A20" s="35"/>
      <c r="L20" s="170"/>
      <c r="M20" s="171"/>
      <c r="N20" s="171"/>
      <c r="O20" s="171"/>
      <c r="P20" s="171"/>
      <c r="Q20" s="171"/>
      <c r="R20" s="171"/>
      <c r="AJ20" s="170"/>
      <c r="AK20" s="171"/>
      <c r="AL20" s="171"/>
      <c r="AM20" s="171"/>
      <c r="AN20" s="171"/>
      <c r="AX20" s="171"/>
      <c r="AY20" s="171"/>
      <c r="AZ20" s="171"/>
      <c r="BA20" s="171"/>
      <c r="BB20" s="171"/>
      <c r="BC20" s="172"/>
      <c r="BD20" s="168"/>
      <c r="BS20" s="171"/>
      <c r="BT20" s="171"/>
      <c r="BU20" s="171"/>
      <c r="BV20" s="171"/>
      <c r="BW20" s="172"/>
      <c r="BX20" s="168"/>
      <c r="CH20" s="35"/>
    </row>
    <row r="21" spans="1:86" ht="11.25" customHeight="1" thickBot="1" thickTop="1">
      <c r="A21" s="35"/>
      <c r="F21" s="20"/>
      <c r="G21" s="42"/>
      <c r="H21" s="42"/>
      <c r="I21" s="42"/>
      <c r="J21" s="42"/>
      <c r="K21" s="42"/>
      <c r="S21" s="146"/>
      <c r="T21" s="51"/>
      <c r="AD21" s="20"/>
      <c r="AE21" s="42"/>
      <c r="AF21" s="42"/>
      <c r="AG21" s="42"/>
      <c r="AH21" s="42"/>
      <c r="AI21" s="42"/>
      <c r="AO21" s="146"/>
      <c r="AP21" s="51"/>
      <c r="AW21" s="51"/>
      <c r="AX21" s="164"/>
      <c r="BD21" s="42"/>
      <c r="BE21" s="42"/>
      <c r="BF21" s="42"/>
      <c r="BG21" s="42"/>
      <c r="BH21" s="42"/>
      <c r="BI21" s="21"/>
      <c r="BQ21" s="51"/>
      <c r="BR21" s="145"/>
      <c r="BX21" s="42"/>
      <c r="BY21" s="42"/>
      <c r="BZ21" s="42"/>
      <c r="CA21" s="42"/>
      <c r="CB21" s="42"/>
      <c r="CC21" s="21"/>
      <c r="CH21" s="35"/>
    </row>
    <row r="22" spans="1:86" ht="11.25" customHeight="1" thickBot="1" thickTop="1">
      <c r="A22" s="35"/>
      <c r="E22" s="186" t="s">
        <v>65</v>
      </c>
      <c r="F22" s="187"/>
      <c r="L22" s="44"/>
      <c r="M22" s="46"/>
      <c r="N22" s="46"/>
      <c r="S22" s="184" t="s">
        <v>64</v>
      </c>
      <c r="T22" s="185"/>
      <c r="AC22" s="186" t="s">
        <v>65</v>
      </c>
      <c r="AD22" s="187"/>
      <c r="AJ22" s="44"/>
      <c r="AK22" s="44"/>
      <c r="AL22" s="46"/>
      <c r="AM22" s="46"/>
      <c r="AN22" s="46"/>
      <c r="AO22" s="184" t="s">
        <v>64</v>
      </c>
      <c r="AP22" s="185"/>
      <c r="AW22" s="184" t="s">
        <v>64</v>
      </c>
      <c r="AX22" s="185"/>
      <c r="BA22" s="44"/>
      <c r="BB22" s="46"/>
      <c r="BC22" s="46"/>
      <c r="BD22" s="46"/>
      <c r="BI22" s="186" t="s">
        <v>65</v>
      </c>
      <c r="BJ22" s="187"/>
      <c r="BQ22" s="184" t="s">
        <v>64</v>
      </c>
      <c r="BR22" s="185"/>
      <c r="BU22" s="44"/>
      <c r="BV22" s="46"/>
      <c r="BW22" s="46"/>
      <c r="BX22" s="46"/>
      <c r="BY22" s="46"/>
      <c r="CC22" s="186" t="s">
        <v>65</v>
      </c>
      <c r="CD22" s="187"/>
      <c r="CH22" s="35"/>
    </row>
    <row r="23" spans="1:86" ht="11.25" customHeight="1" thickBot="1" thickTop="1">
      <c r="A23" s="213" t="s">
        <v>363</v>
      </c>
      <c r="E23" s="196">
        <v>75</v>
      </c>
      <c r="F23" s="196"/>
      <c r="L23" s="44"/>
      <c r="M23" s="46"/>
      <c r="N23" s="46"/>
      <c r="S23" s="197">
        <v>79</v>
      </c>
      <c r="T23" s="181"/>
      <c r="AC23" s="196">
        <v>89</v>
      </c>
      <c r="AD23" s="196"/>
      <c r="AJ23" s="44"/>
      <c r="AK23" s="44"/>
      <c r="AL23" s="46"/>
      <c r="AM23" s="46"/>
      <c r="AN23" s="46"/>
      <c r="AO23" s="197">
        <v>95</v>
      </c>
      <c r="AP23" s="181"/>
      <c r="AW23" s="197">
        <v>92</v>
      </c>
      <c r="AX23" s="181"/>
      <c r="BA23" s="44"/>
      <c r="BB23" s="46"/>
      <c r="BC23" s="46"/>
      <c r="BD23" s="46"/>
      <c r="BI23" s="196">
        <v>91</v>
      </c>
      <c r="BJ23" s="196"/>
      <c r="BQ23" s="197">
        <v>86</v>
      </c>
      <c r="BR23" s="181"/>
      <c r="BU23" s="44"/>
      <c r="BV23" s="46"/>
      <c r="BW23" s="46"/>
      <c r="BX23" s="46"/>
      <c r="BY23" s="46"/>
      <c r="CC23" s="196">
        <v>84</v>
      </c>
      <c r="CD23" s="196"/>
      <c r="CH23" s="213"/>
    </row>
    <row r="24" spans="1:86" ht="11.25" customHeight="1" thickBot="1" thickTop="1">
      <c r="A24" s="213"/>
      <c r="E24" s="190" t="s">
        <v>104</v>
      </c>
      <c r="F24" s="191"/>
      <c r="S24" s="182" t="s">
        <v>14</v>
      </c>
      <c r="T24" s="183"/>
      <c r="AC24" s="190" t="s">
        <v>671</v>
      </c>
      <c r="AD24" s="191"/>
      <c r="AO24" s="182" t="s">
        <v>13</v>
      </c>
      <c r="AP24" s="183"/>
      <c r="AW24" s="182" t="s">
        <v>672</v>
      </c>
      <c r="AX24" s="183"/>
      <c r="BI24" s="190" t="s">
        <v>10</v>
      </c>
      <c r="BJ24" s="191"/>
      <c r="BQ24" s="182" t="s">
        <v>106</v>
      </c>
      <c r="BR24" s="183"/>
      <c r="CC24" s="190" t="s">
        <v>673</v>
      </c>
      <c r="CD24" s="191"/>
      <c r="CH24" s="213"/>
    </row>
    <row r="25" spans="1:86" ht="67.5" customHeight="1" thickBot="1" thickTop="1">
      <c r="A25" s="213"/>
      <c r="E25" s="192" t="s">
        <v>574</v>
      </c>
      <c r="F25" s="193"/>
      <c r="S25" s="194" t="s">
        <v>566</v>
      </c>
      <c r="T25" s="195"/>
      <c r="AC25" s="192" t="s">
        <v>571</v>
      </c>
      <c r="AD25" s="193"/>
      <c r="AO25" s="194" t="s">
        <v>562</v>
      </c>
      <c r="AP25" s="195"/>
      <c r="AW25" s="194" t="s">
        <v>563</v>
      </c>
      <c r="AX25" s="195"/>
      <c r="BI25" s="192" t="s">
        <v>570</v>
      </c>
      <c r="BJ25" s="193"/>
      <c r="BQ25" s="194" t="s">
        <v>568</v>
      </c>
      <c r="BR25" s="195"/>
      <c r="CC25" s="192" t="s">
        <v>573</v>
      </c>
      <c r="CD25" s="193"/>
      <c r="CH25" s="213"/>
    </row>
    <row r="26" spans="1:86" ht="11.25" customHeight="1" thickBot="1" thickTop="1">
      <c r="A26" s="35"/>
      <c r="E26" s="190" t="s">
        <v>382</v>
      </c>
      <c r="F26" s="191"/>
      <c r="S26" s="182" t="s">
        <v>382</v>
      </c>
      <c r="T26" s="183"/>
      <c r="AC26" s="190" t="s">
        <v>383</v>
      </c>
      <c r="AD26" s="191"/>
      <c r="AO26" s="182" t="s">
        <v>383</v>
      </c>
      <c r="AP26" s="183"/>
      <c r="AW26" s="182" t="s">
        <v>385</v>
      </c>
      <c r="AX26" s="183"/>
      <c r="BI26" s="190" t="s">
        <v>385</v>
      </c>
      <c r="BJ26" s="191"/>
      <c r="BQ26" s="182" t="s">
        <v>386</v>
      </c>
      <c r="BR26" s="183"/>
      <c r="CC26" s="190" t="s">
        <v>386</v>
      </c>
      <c r="CD26" s="191"/>
      <c r="CH26" s="35"/>
    </row>
    <row r="27" spans="1:86" ht="11.25" customHeight="1" thickBot="1" thickTop="1">
      <c r="A27" s="35"/>
      <c r="E27" s="46"/>
      <c r="F27" s="165"/>
      <c r="O27" s="44"/>
      <c r="P27" s="46"/>
      <c r="Q27" s="46"/>
      <c r="R27" s="46"/>
      <c r="S27" s="46"/>
      <c r="T27" s="178"/>
      <c r="U27" s="179"/>
      <c r="V27" s="179"/>
      <c r="W27" s="171"/>
      <c r="AC27" s="158"/>
      <c r="AD27" s="49"/>
      <c r="AE27" s="46"/>
      <c r="AF27" s="46"/>
      <c r="AO27" s="46"/>
      <c r="AP27" s="165"/>
      <c r="AW27" s="158"/>
      <c r="AX27" s="49"/>
      <c r="AY27" s="46"/>
      <c r="AZ27" s="46"/>
      <c r="BI27" s="158"/>
      <c r="BJ27" s="157"/>
      <c r="BQ27" s="158"/>
      <c r="BR27" s="157"/>
      <c r="BS27" s="46"/>
      <c r="BT27" s="46"/>
      <c r="CC27" s="46"/>
      <c r="CD27" s="156"/>
      <c r="CH27" s="35"/>
    </row>
    <row r="28" spans="1:86" ht="11.25" customHeight="1" thickBot="1" thickTop="1">
      <c r="A28" s="35"/>
      <c r="D28" s="20"/>
      <c r="E28" s="42"/>
      <c r="G28" s="146"/>
      <c r="H28" s="51"/>
      <c r="P28" s="20"/>
      <c r="Q28" s="42"/>
      <c r="R28" s="42"/>
      <c r="S28" s="42"/>
      <c r="T28" s="46"/>
      <c r="U28" s="46"/>
      <c r="V28" s="46"/>
      <c r="X28" s="170"/>
      <c r="AA28" s="51"/>
      <c r="AB28" s="145"/>
      <c r="AD28" s="42"/>
      <c r="AE28" s="21"/>
      <c r="AN28" s="20"/>
      <c r="AO28" s="42"/>
      <c r="AQ28" s="146"/>
      <c r="AR28" s="51"/>
      <c r="AU28" s="51"/>
      <c r="AV28" s="145"/>
      <c r="AW28" s="46"/>
      <c r="AX28" s="50"/>
      <c r="AY28" s="21"/>
      <c r="BG28" s="51"/>
      <c r="BH28" s="145"/>
      <c r="BJ28" s="42"/>
      <c r="BK28" s="21"/>
      <c r="BO28" s="51"/>
      <c r="BP28" s="145"/>
      <c r="BQ28" s="46"/>
      <c r="BR28" s="50"/>
      <c r="BS28" s="21"/>
      <c r="CB28" s="20"/>
      <c r="CC28" s="42"/>
      <c r="CE28" s="146"/>
      <c r="CF28" s="51"/>
      <c r="CH28" s="35"/>
    </row>
    <row r="29" spans="1:86" ht="11.25" customHeight="1" thickBot="1" thickTop="1">
      <c r="A29" s="35"/>
      <c r="C29" s="186" t="s">
        <v>65</v>
      </c>
      <c r="D29" s="187"/>
      <c r="G29" s="184" t="s">
        <v>64</v>
      </c>
      <c r="H29" s="185"/>
      <c r="O29" s="186" t="s">
        <v>65</v>
      </c>
      <c r="P29" s="187"/>
      <c r="W29" s="209" t="s">
        <v>64</v>
      </c>
      <c r="X29" s="210"/>
      <c r="AA29" s="184" t="s">
        <v>64</v>
      </c>
      <c r="AB29" s="185"/>
      <c r="AE29" s="186" t="s">
        <v>65</v>
      </c>
      <c r="AF29" s="187"/>
      <c r="AM29" s="186" t="s">
        <v>65</v>
      </c>
      <c r="AN29" s="187"/>
      <c r="AQ29" s="184" t="s">
        <v>64</v>
      </c>
      <c r="AR29" s="185"/>
      <c r="AU29" s="184" t="s">
        <v>64</v>
      </c>
      <c r="AV29" s="185"/>
      <c r="AY29" s="186" t="s">
        <v>65</v>
      </c>
      <c r="AZ29" s="187"/>
      <c r="BG29" s="184" t="s">
        <v>64</v>
      </c>
      <c r="BH29" s="185"/>
      <c r="BK29" s="186" t="s">
        <v>65</v>
      </c>
      <c r="BL29" s="187"/>
      <c r="BO29" s="184" t="s">
        <v>64</v>
      </c>
      <c r="BP29" s="185"/>
      <c r="BS29" s="186" t="s">
        <v>65</v>
      </c>
      <c r="BT29" s="187"/>
      <c r="CA29" s="186" t="s">
        <v>65</v>
      </c>
      <c r="CB29" s="187"/>
      <c r="CE29" s="184" t="s">
        <v>64</v>
      </c>
      <c r="CF29" s="185"/>
      <c r="CG29" s="46"/>
      <c r="CH29" s="35"/>
    </row>
    <row r="30" spans="1:86" ht="11.25" customHeight="1" thickBot="1" thickTop="1">
      <c r="A30" s="35"/>
      <c r="C30" s="196">
        <v>136</v>
      </c>
      <c r="D30" s="196"/>
      <c r="G30" s="197">
        <v>143</v>
      </c>
      <c r="H30" s="181"/>
      <c r="O30" s="196">
        <v>121</v>
      </c>
      <c r="P30" s="196"/>
      <c r="W30" s="211">
        <v>123</v>
      </c>
      <c r="X30" s="212"/>
      <c r="AA30" s="197">
        <v>155</v>
      </c>
      <c r="AB30" s="181"/>
      <c r="AE30" s="196">
        <v>143</v>
      </c>
      <c r="AF30" s="196"/>
      <c r="AM30" s="196">
        <v>134</v>
      </c>
      <c r="AN30" s="196"/>
      <c r="AQ30" s="197">
        <v>146</v>
      </c>
      <c r="AR30" s="181"/>
      <c r="AU30" s="197">
        <v>144</v>
      </c>
      <c r="AV30" s="181"/>
      <c r="AY30" s="196">
        <v>136</v>
      </c>
      <c r="AZ30" s="196"/>
      <c r="BG30" s="197">
        <v>145</v>
      </c>
      <c r="BH30" s="181"/>
      <c r="BK30" s="196">
        <v>139</v>
      </c>
      <c r="BL30" s="196"/>
      <c r="BO30" s="197">
        <v>117</v>
      </c>
      <c r="BP30" s="181"/>
      <c r="BS30" s="196">
        <v>110</v>
      </c>
      <c r="BT30" s="196"/>
      <c r="CA30" s="196">
        <v>125</v>
      </c>
      <c r="CB30" s="196"/>
      <c r="CE30" s="197">
        <v>138</v>
      </c>
      <c r="CF30" s="181"/>
      <c r="CG30" s="46"/>
      <c r="CH30" s="35"/>
    </row>
    <row r="31" spans="1:90" ht="11.25" customHeight="1" thickBot="1" thickTop="1">
      <c r="A31" s="35"/>
      <c r="C31" s="190" t="s">
        <v>670</v>
      </c>
      <c r="D31" s="191"/>
      <c r="E31" s="46"/>
      <c r="G31" s="182" t="s">
        <v>104</v>
      </c>
      <c r="H31" s="183"/>
      <c r="K31" s="46"/>
      <c r="L31" s="46"/>
      <c r="M31" s="44"/>
      <c r="N31" s="44"/>
      <c r="O31" s="190" t="s">
        <v>11</v>
      </c>
      <c r="P31" s="191"/>
      <c r="Q31" s="46"/>
      <c r="R31" s="46"/>
      <c r="V31" s="44"/>
      <c r="W31" s="205" t="s">
        <v>14</v>
      </c>
      <c r="X31" s="206"/>
      <c r="AA31" s="182" t="s">
        <v>671</v>
      </c>
      <c r="AB31" s="183"/>
      <c r="AC31" s="46"/>
      <c r="AE31" s="190" t="s">
        <v>16</v>
      </c>
      <c r="AF31" s="191"/>
      <c r="AM31" s="190" t="s">
        <v>18</v>
      </c>
      <c r="AN31" s="191"/>
      <c r="AO31" s="46"/>
      <c r="AQ31" s="182" t="s">
        <v>13</v>
      </c>
      <c r="AR31" s="183"/>
      <c r="AU31" s="182" t="s">
        <v>672</v>
      </c>
      <c r="AV31" s="183"/>
      <c r="AX31" s="44"/>
      <c r="AY31" s="190" t="s">
        <v>15</v>
      </c>
      <c r="AZ31" s="191"/>
      <c r="BG31" s="182" t="s">
        <v>10</v>
      </c>
      <c r="BH31" s="183"/>
      <c r="BI31" s="46"/>
      <c r="BJ31" s="46"/>
      <c r="BK31" s="190" t="s">
        <v>102</v>
      </c>
      <c r="BL31" s="191"/>
      <c r="BO31" s="182" t="s">
        <v>106</v>
      </c>
      <c r="BP31" s="183"/>
      <c r="BR31" s="44"/>
      <c r="BS31" s="190" t="s">
        <v>669</v>
      </c>
      <c r="BT31" s="191"/>
      <c r="CA31" s="190" t="s">
        <v>9</v>
      </c>
      <c r="CB31" s="191"/>
      <c r="CC31" s="46"/>
      <c r="CD31" s="46"/>
      <c r="CE31" s="182" t="s">
        <v>673</v>
      </c>
      <c r="CF31" s="183"/>
      <c r="CG31" s="46"/>
      <c r="CH31" s="35"/>
      <c r="CL31" s="6">
        <v>3</v>
      </c>
    </row>
    <row r="32" spans="1:90" ht="67.5" customHeight="1" thickBot="1" thickTop="1">
      <c r="A32" s="77" t="s">
        <v>361</v>
      </c>
      <c r="C32" s="192" t="s">
        <v>578</v>
      </c>
      <c r="D32" s="193"/>
      <c r="E32" s="46"/>
      <c r="G32" s="194" t="s">
        <v>574</v>
      </c>
      <c r="H32" s="195"/>
      <c r="K32" s="46"/>
      <c r="L32" s="46"/>
      <c r="M32" s="44"/>
      <c r="N32" s="44"/>
      <c r="O32" s="192" t="s">
        <v>587</v>
      </c>
      <c r="P32" s="193"/>
      <c r="Q32" s="46"/>
      <c r="R32" s="46"/>
      <c r="V32" s="44"/>
      <c r="W32" s="207" t="s">
        <v>566</v>
      </c>
      <c r="X32" s="208"/>
      <c r="AA32" s="194" t="s">
        <v>571</v>
      </c>
      <c r="AB32" s="195"/>
      <c r="AC32" s="46"/>
      <c r="AE32" s="192" t="s">
        <v>576</v>
      </c>
      <c r="AF32" s="193"/>
      <c r="AM32" s="192" t="s">
        <v>583</v>
      </c>
      <c r="AN32" s="193"/>
      <c r="AO32" s="46"/>
      <c r="AQ32" s="194" t="s">
        <v>562</v>
      </c>
      <c r="AR32" s="195"/>
      <c r="AU32" s="194" t="s">
        <v>563</v>
      </c>
      <c r="AV32" s="195"/>
      <c r="AX32" s="44"/>
      <c r="AY32" s="192" t="s">
        <v>581</v>
      </c>
      <c r="AZ32" s="193"/>
      <c r="BG32" s="194" t="s">
        <v>570</v>
      </c>
      <c r="BH32" s="195"/>
      <c r="BI32" s="46"/>
      <c r="BJ32" s="46"/>
      <c r="BK32" s="192" t="s">
        <v>577</v>
      </c>
      <c r="BL32" s="193"/>
      <c r="BO32" s="194" t="s">
        <v>568</v>
      </c>
      <c r="BP32" s="195"/>
      <c r="BR32" s="44"/>
      <c r="BS32" s="192" t="s">
        <v>589</v>
      </c>
      <c r="BT32" s="193"/>
      <c r="CA32" s="192" t="s">
        <v>585</v>
      </c>
      <c r="CB32" s="193"/>
      <c r="CC32" s="46"/>
      <c r="CD32" s="46"/>
      <c r="CE32" s="194" t="s">
        <v>573</v>
      </c>
      <c r="CF32" s="195"/>
      <c r="CG32" s="46"/>
      <c r="CH32" s="77"/>
      <c r="CL32" s="6">
        <v>4</v>
      </c>
    </row>
    <row r="33" spans="1:86" ht="11.25" customHeight="1" thickBot="1" thickTop="1">
      <c r="A33" s="35"/>
      <c r="C33" s="190" t="s">
        <v>383</v>
      </c>
      <c r="D33" s="191"/>
      <c r="E33" s="46"/>
      <c r="G33" s="182" t="s">
        <v>383</v>
      </c>
      <c r="H33" s="183"/>
      <c r="K33" s="46"/>
      <c r="L33" s="46"/>
      <c r="M33" s="44"/>
      <c r="N33" s="44"/>
      <c r="O33" s="190" t="s">
        <v>385</v>
      </c>
      <c r="P33" s="191"/>
      <c r="Q33" s="46"/>
      <c r="R33" s="46"/>
      <c r="V33" s="44"/>
      <c r="W33" s="205" t="s">
        <v>385</v>
      </c>
      <c r="X33" s="206"/>
      <c r="AA33" s="182" t="s">
        <v>386</v>
      </c>
      <c r="AB33" s="183"/>
      <c r="AC33" s="46"/>
      <c r="AE33" s="190" t="s">
        <v>386</v>
      </c>
      <c r="AF33" s="191"/>
      <c r="AM33" s="190" t="s">
        <v>380</v>
      </c>
      <c r="AN33" s="191"/>
      <c r="AO33" s="46"/>
      <c r="AQ33" s="182" t="s">
        <v>380</v>
      </c>
      <c r="AR33" s="183"/>
      <c r="AU33" s="182" t="s">
        <v>381</v>
      </c>
      <c r="AV33" s="183"/>
      <c r="AX33" s="44"/>
      <c r="AY33" s="190" t="s">
        <v>381</v>
      </c>
      <c r="AZ33" s="191"/>
      <c r="BG33" s="182" t="s">
        <v>358</v>
      </c>
      <c r="BH33" s="183"/>
      <c r="BI33" s="46"/>
      <c r="BJ33" s="46"/>
      <c r="BK33" s="190" t="s">
        <v>358</v>
      </c>
      <c r="BL33" s="191"/>
      <c r="BO33" s="182" t="s">
        <v>359</v>
      </c>
      <c r="BP33" s="183"/>
      <c r="BR33" s="44"/>
      <c r="BS33" s="190" t="s">
        <v>359</v>
      </c>
      <c r="BT33" s="191"/>
      <c r="CA33" s="190" t="s">
        <v>360</v>
      </c>
      <c r="CB33" s="191"/>
      <c r="CC33" s="46"/>
      <c r="CD33" s="46"/>
      <c r="CE33" s="182" t="s">
        <v>360</v>
      </c>
      <c r="CF33" s="183"/>
      <c r="CG33" s="46"/>
      <c r="CH33" s="35"/>
    </row>
    <row r="34" spans="1:86" ht="11.25" customHeight="1" thickBot="1" thickTop="1">
      <c r="A34" s="35"/>
      <c r="C34" s="188" t="s">
        <v>394</v>
      </c>
      <c r="D34" s="188"/>
      <c r="H34" s="165"/>
      <c r="O34" s="169"/>
      <c r="P34" s="168"/>
      <c r="X34" s="170"/>
      <c r="AA34" s="188" t="s">
        <v>403</v>
      </c>
      <c r="AB34" s="188"/>
      <c r="AF34" s="165"/>
      <c r="AM34" s="169"/>
      <c r="AN34" s="168"/>
      <c r="AQ34" s="188" t="s">
        <v>410</v>
      </c>
      <c r="AR34" s="188"/>
      <c r="AU34" s="188" t="s">
        <v>353</v>
      </c>
      <c r="AV34" s="188"/>
      <c r="AY34" s="169"/>
      <c r="AZ34" s="168"/>
      <c r="BG34" s="169"/>
      <c r="BH34" s="168"/>
      <c r="BK34" s="188" t="s">
        <v>418</v>
      </c>
      <c r="BL34" s="188"/>
      <c r="BO34" s="188" t="s">
        <v>419</v>
      </c>
      <c r="BP34" s="188"/>
      <c r="BT34" s="165"/>
      <c r="CA34" s="169"/>
      <c r="CB34" s="41"/>
      <c r="CE34" s="188" t="s">
        <v>427</v>
      </c>
      <c r="CF34" s="188"/>
      <c r="CH34" s="35"/>
    </row>
    <row r="35" spans="1:86" ht="11.25" customHeight="1" thickBot="1" thickTop="1">
      <c r="A35" s="35"/>
      <c r="C35" s="189"/>
      <c r="D35" s="189"/>
      <c r="F35" s="20"/>
      <c r="G35" s="42"/>
      <c r="I35" s="146"/>
      <c r="J35" s="51"/>
      <c r="M35" s="51"/>
      <c r="N35" s="145"/>
      <c r="P35" s="42"/>
      <c r="Q35" s="21"/>
      <c r="V35" s="20"/>
      <c r="W35" s="42"/>
      <c r="Y35" s="146"/>
      <c r="Z35" s="51"/>
      <c r="AA35" s="189"/>
      <c r="AB35" s="189"/>
      <c r="AD35" s="20"/>
      <c r="AE35" s="42"/>
      <c r="AG35" s="146"/>
      <c r="AH35" s="51"/>
      <c r="AK35" s="51"/>
      <c r="AL35" s="145"/>
      <c r="AN35" s="42"/>
      <c r="AO35" s="21"/>
      <c r="AQ35" s="189"/>
      <c r="AR35" s="189"/>
      <c r="AU35" s="189"/>
      <c r="AV35" s="189"/>
      <c r="AW35" s="51"/>
      <c r="AX35" s="145"/>
      <c r="AZ35" s="42"/>
      <c r="BA35" s="21"/>
      <c r="BE35" s="51"/>
      <c r="BF35" s="145"/>
      <c r="BH35" s="42"/>
      <c r="BI35" s="21"/>
      <c r="BK35" s="189"/>
      <c r="BL35" s="189"/>
      <c r="BO35" s="189"/>
      <c r="BP35" s="189"/>
      <c r="BR35" s="20"/>
      <c r="BS35" s="42"/>
      <c r="BU35" s="146"/>
      <c r="BV35" s="51"/>
      <c r="BY35" s="51"/>
      <c r="BZ35" s="145"/>
      <c r="CB35" s="42"/>
      <c r="CC35" s="21"/>
      <c r="CE35" s="189"/>
      <c r="CF35" s="189"/>
      <c r="CH35" s="35"/>
    </row>
    <row r="36" spans="1:86" ht="11.25" customHeight="1" thickBot="1" thickTop="1">
      <c r="A36" s="35"/>
      <c r="E36" s="186" t="s">
        <v>65</v>
      </c>
      <c r="F36" s="187"/>
      <c r="G36" s="46"/>
      <c r="I36" s="184" t="s">
        <v>64</v>
      </c>
      <c r="J36" s="185"/>
      <c r="M36" s="184" t="s">
        <v>64</v>
      </c>
      <c r="N36" s="185"/>
      <c r="O36" s="46"/>
      <c r="Q36" s="186" t="s">
        <v>65</v>
      </c>
      <c r="R36" s="187"/>
      <c r="U36" s="186" t="s">
        <v>65</v>
      </c>
      <c r="V36" s="187"/>
      <c r="Y36" s="184" t="s">
        <v>64</v>
      </c>
      <c r="Z36" s="185"/>
      <c r="AC36" s="186" t="s">
        <v>65</v>
      </c>
      <c r="AD36" s="187"/>
      <c r="AE36" s="46"/>
      <c r="AG36" s="184" t="s">
        <v>64</v>
      </c>
      <c r="AH36" s="185"/>
      <c r="AK36" s="184" t="s">
        <v>64</v>
      </c>
      <c r="AL36" s="185"/>
      <c r="AO36" s="186" t="s">
        <v>65</v>
      </c>
      <c r="AP36" s="187"/>
      <c r="AW36" s="184" t="s">
        <v>64</v>
      </c>
      <c r="AX36" s="185"/>
      <c r="BA36" s="186" t="s">
        <v>65</v>
      </c>
      <c r="BB36" s="187"/>
      <c r="BE36" s="184" t="s">
        <v>64</v>
      </c>
      <c r="BF36" s="185"/>
      <c r="BI36" s="186" t="s">
        <v>65</v>
      </c>
      <c r="BJ36" s="187"/>
      <c r="BQ36" s="186" t="s">
        <v>65</v>
      </c>
      <c r="BR36" s="187"/>
      <c r="BU36" s="184" t="s">
        <v>64</v>
      </c>
      <c r="BV36" s="185"/>
      <c r="BY36" s="184" t="s">
        <v>64</v>
      </c>
      <c r="BZ36" s="185"/>
      <c r="CC36" s="186" t="s">
        <v>65</v>
      </c>
      <c r="CD36" s="187"/>
      <c r="CH36" s="35"/>
    </row>
    <row r="37" spans="1:86" ht="11.25" customHeight="1" thickBot="1" thickTop="1">
      <c r="A37" s="35"/>
      <c r="E37" s="196">
        <v>112</v>
      </c>
      <c r="F37" s="196"/>
      <c r="G37" s="46"/>
      <c r="I37" s="197">
        <v>128</v>
      </c>
      <c r="J37" s="181"/>
      <c r="M37" s="197">
        <v>135</v>
      </c>
      <c r="N37" s="181"/>
      <c r="O37" s="46"/>
      <c r="Q37" s="196">
        <v>117</v>
      </c>
      <c r="R37" s="196"/>
      <c r="U37" s="196">
        <v>76</v>
      </c>
      <c r="V37" s="196"/>
      <c r="Y37" s="197">
        <v>130</v>
      </c>
      <c r="Z37" s="181"/>
      <c r="AC37" s="196">
        <v>126</v>
      </c>
      <c r="AD37" s="196"/>
      <c r="AE37" s="46"/>
      <c r="AG37" s="197">
        <v>146</v>
      </c>
      <c r="AH37" s="181"/>
      <c r="AK37" s="197">
        <v>131</v>
      </c>
      <c r="AL37" s="181"/>
      <c r="AO37" s="196">
        <v>121</v>
      </c>
      <c r="AP37" s="196"/>
      <c r="AW37" s="197">
        <v>134</v>
      </c>
      <c r="AX37" s="181"/>
      <c r="BA37" s="196">
        <v>110</v>
      </c>
      <c r="BB37" s="196"/>
      <c r="BE37" s="197">
        <v>142</v>
      </c>
      <c r="BF37" s="181"/>
      <c r="BI37" s="196">
        <v>120</v>
      </c>
      <c r="BJ37" s="196"/>
      <c r="BQ37" s="196">
        <v>103</v>
      </c>
      <c r="BR37" s="196"/>
      <c r="BU37" s="197">
        <v>124</v>
      </c>
      <c r="BV37" s="181"/>
      <c r="BY37" s="197">
        <v>113</v>
      </c>
      <c r="BZ37" s="181"/>
      <c r="CC37" s="196">
        <v>110</v>
      </c>
      <c r="CD37" s="196"/>
      <c r="CH37" s="35"/>
    </row>
    <row r="38" spans="1:90" ht="11.25" customHeight="1" thickBot="1" thickTop="1">
      <c r="A38" s="35"/>
      <c r="E38" s="190" t="s">
        <v>12</v>
      </c>
      <c r="F38" s="191"/>
      <c r="I38" s="182" t="s">
        <v>104</v>
      </c>
      <c r="J38" s="183"/>
      <c r="M38" s="182" t="s">
        <v>11</v>
      </c>
      <c r="N38" s="183"/>
      <c r="Q38" s="190" t="s">
        <v>107</v>
      </c>
      <c r="R38" s="191"/>
      <c r="U38" s="190" t="s">
        <v>108</v>
      </c>
      <c r="V38" s="191"/>
      <c r="Y38" s="182" t="s">
        <v>14</v>
      </c>
      <c r="Z38" s="183"/>
      <c r="AC38" s="190" t="s">
        <v>103</v>
      </c>
      <c r="AD38" s="191"/>
      <c r="AG38" s="182" t="s">
        <v>16</v>
      </c>
      <c r="AH38" s="183"/>
      <c r="AK38" s="182" t="s">
        <v>18</v>
      </c>
      <c r="AL38" s="183"/>
      <c r="AO38" s="190" t="s">
        <v>105</v>
      </c>
      <c r="AP38" s="191"/>
      <c r="AW38" s="182" t="s">
        <v>15</v>
      </c>
      <c r="AX38" s="183"/>
      <c r="BA38" s="190" t="s">
        <v>17</v>
      </c>
      <c r="BB38" s="191"/>
      <c r="BE38" s="182" t="s">
        <v>10</v>
      </c>
      <c r="BF38" s="183"/>
      <c r="BI38" s="190" t="s">
        <v>667</v>
      </c>
      <c r="BJ38" s="191"/>
      <c r="BQ38" s="190" t="s">
        <v>668</v>
      </c>
      <c r="BR38" s="191"/>
      <c r="BU38" s="182" t="s">
        <v>669</v>
      </c>
      <c r="BV38" s="183"/>
      <c r="BY38" s="182" t="s">
        <v>9</v>
      </c>
      <c r="BZ38" s="183"/>
      <c r="CC38" s="190" t="s">
        <v>101</v>
      </c>
      <c r="CD38" s="191"/>
      <c r="CH38" s="35"/>
      <c r="CL38" s="6">
        <v>3</v>
      </c>
    </row>
    <row r="39" spans="1:90" ht="67.5" customHeight="1" thickBot="1" thickTop="1">
      <c r="A39" s="77" t="s">
        <v>354</v>
      </c>
      <c r="E39" s="192" t="s">
        <v>597</v>
      </c>
      <c r="F39" s="193"/>
      <c r="I39" s="194" t="s">
        <v>574</v>
      </c>
      <c r="J39" s="195"/>
      <c r="M39" s="194" t="s">
        <v>587</v>
      </c>
      <c r="N39" s="195"/>
      <c r="Q39" s="192" t="s">
        <v>595</v>
      </c>
      <c r="R39" s="193"/>
      <c r="U39" s="192" t="s">
        <v>604</v>
      </c>
      <c r="V39" s="193"/>
      <c r="Y39" s="194" t="s">
        <v>566</v>
      </c>
      <c r="Z39" s="195"/>
      <c r="AC39" s="192" t="s">
        <v>591</v>
      </c>
      <c r="AD39" s="193"/>
      <c r="AG39" s="194" t="s">
        <v>576</v>
      </c>
      <c r="AH39" s="195"/>
      <c r="AK39" s="194" t="s">
        <v>583</v>
      </c>
      <c r="AL39" s="195"/>
      <c r="AO39" s="192" t="s">
        <v>592</v>
      </c>
      <c r="AP39" s="193"/>
      <c r="AW39" s="194" t="s">
        <v>581</v>
      </c>
      <c r="AX39" s="195"/>
      <c r="BA39" s="192" t="s">
        <v>601</v>
      </c>
      <c r="BB39" s="193"/>
      <c r="BE39" s="194" t="s">
        <v>570</v>
      </c>
      <c r="BF39" s="195"/>
      <c r="BI39" s="192" t="s">
        <v>593</v>
      </c>
      <c r="BJ39" s="193"/>
      <c r="BQ39" s="192" t="s">
        <v>602</v>
      </c>
      <c r="BR39" s="193"/>
      <c r="BU39" s="194" t="s">
        <v>589</v>
      </c>
      <c r="BV39" s="195"/>
      <c r="BY39" s="194" t="s">
        <v>585</v>
      </c>
      <c r="BZ39" s="195"/>
      <c r="CC39" s="192" t="s">
        <v>599</v>
      </c>
      <c r="CD39" s="193"/>
      <c r="CH39" s="77"/>
      <c r="CL39" s="6">
        <v>4</v>
      </c>
    </row>
    <row r="40" spans="5:82" ht="11.25" customHeight="1" thickBot="1" thickTop="1">
      <c r="E40" s="190" t="s">
        <v>382</v>
      </c>
      <c r="F40" s="191"/>
      <c r="I40" s="182" t="s">
        <v>382</v>
      </c>
      <c r="J40" s="183"/>
      <c r="M40" s="182" t="s">
        <v>383</v>
      </c>
      <c r="N40" s="183"/>
      <c r="Q40" s="190" t="s">
        <v>383</v>
      </c>
      <c r="R40" s="191"/>
      <c r="U40" s="190" t="s">
        <v>385</v>
      </c>
      <c r="V40" s="191"/>
      <c r="Y40" s="182" t="s">
        <v>385</v>
      </c>
      <c r="Z40" s="183"/>
      <c r="AC40" s="190" t="s">
        <v>386</v>
      </c>
      <c r="AD40" s="191"/>
      <c r="AG40" s="182" t="s">
        <v>386</v>
      </c>
      <c r="AH40" s="183"/>
      <c r="AK40" s="182" t="s">
        <v>380</v>
      </c>
      <c r="AL40" s="183"/>
      <c r="AO40" s="190" t="s">
        <v>380</v>
      </c>
      <c r="AP40" s="191"/>
      <c r="AW40" s="182" t="s">
        <v>381</v>
      </c>
      <c r="AX40" s="183"/>
      <c r="BA40" s="190" t="s">
        <v>381</v>
      </c>
      <c r="BB40" s="191"/>
      <c r="BE40" s="182" t="s">
        <v>358</v>
      </c>
      <c r="BF40" s="183"/>
      <c r="BI40" s="190" t="s">
        <v>358</v>
      </c>
      <c r="BJ40" s="191"/>
      <c r="BQ40" s="190" t="s">
        <v>359</v>
      </c>
      <c r="BR40" s="191"/>
      <c r="BU40" s="182" t="s">
        <v>359</v>
      </c>
      <c r="BV40" s="183"/>
      <c r="BY40" s="182" t="s">
        <v>360</v>
      </c>
      <c r="BZ40" s="183"/>
      <c r="CC40" s="190" t="s">
        <v>360</v>
      </c>
      <c r="CD40" s="191"/>
    </row>
    <row r="41" spans="5:82" ht="11.25" customHeight="1" thickTop="1">
      <c r="E41" s="188" t="s">
        <v>397</v>
      </c>
      <c r="F41" s="188"/>
      <c r="I41" s="188" t="s">
        <v>398</v>
      </c>
      <c r="J41" s="188"/>
      <c r="M41" s="188" t="s">
        <v>399</v>
      </c>
      <c r="N41" s="188"/>
      <c r="Q41" s="188" t="s">
        <v>400</v>
      </c>
      <c r="R41" s="188"/>
      <c r="U41" s="188" t="s">
        <v>401</v>
      </c>
      <c r="V41" s="188"/>
      <c r="Y41" s="188" t="s">
        <v>402</v>
      </c>
      <c r="Z41" s="188"/>
      <c r="AC41" s="188" t="s">
        <v>405</v>
      </c>
      <c r="AD41" s="188"/>
      <c r="AG41" s="188" t="s">
        <v>406</v>
      </c>
      <c r="AH41" s="188"/>
      <c r="AK41" s="188" t="s">
        <v>407</v>
      </c>
      <c r="AL41" s="188"/>
      <c r="AO41" s="188" t="s">
        <v>408</v>
      </c>
      <c r="AP41" s="188"/>
      <c r="AW41" s="188" t="s">
        <v>413</v>
      </c>
      <c r="AX41" s="188"/>
      <c r="BA41" s="188" t="s">
        <v>414</v>
      </c>
      <c r="BB41" s="188"/>
      <c r="BE41" s="188" t="s">
        <v>415</v>
      </c>
      <c r="BF41" s="188"/>
      <c r="BI41" s="188" t="s">
        <v>416</v>
      </c>
      <c r="BJ41" s="188"/>
      <c r="BQ41" s="188" t="s">
        <v>421</v>
      </c>
      <c r="BR41" s="188"/>
      <c r="BU41" s="188" t="s">
        <v>422</v>
      </c>
      <c r="BV41" s="188"/>
      <c r="BY41" s="188" t="s">
        <v>423</v>
      </c>
      <c r="BZ41" s="188"/>
      <c r="CC41" s="188" t="s">
        <v>424</v>
      </c>
      <c r="CD41" s="188"/>
    </row>
    <row r="42" spans="5:82" ht="11.25" customHeight="1">
      <c r="E42" s="189"/>
      <c r="F42" s="189"/>
      <c r="I42" s="189"/>
      <c r="J42" s="189"/>
      <c r="M42" s="189"/>
      <c r="N42" s="189"/>
      <c r="Q42" s="189"/>
      <c r="R42" s="189"/>
      <c r="U42" s="189"/>
      <c r="V42" s="189"/>
      <c r="Y42" s="189"/>
      <c r="Z42" s="189"/>
      <c r="AC42" s="189"/>
      <c r="AD42" s="189"/>
      <c r="AG42" s="189"/>
      <c r="AH42" s="189"/>
      <c r="AK42" s="189"/>
      <c r="AL42" s="189"/>
      <c r="AO42" s="189"/>
      <c r="AP42" s="189"/>
      <c r="AW42" s="189"/>
      <c r="AX42" s="189"/>
      <c r="BA42" s="189"/>
      <c r="BB42" s="189"/>
      <c r="BE42" s="189"/>
      <c r="BF42" s="189"/>
      <c r="BI42" s="189"/>
      <c r="BJ42" s="189"/>
      <c r="BQ42" s="189"/>
      <c r="BR42" s="189"/>
      <c r="BU42" s="189"/>
      <c r="BV42" s="189"/>
      <c r="BY42" s="189"/>
      <c r="BZ42" s="189"/>
      <c r="CC42" s="189"/>
      <c r="CD42" s="189"/>
    </row>
  </sheetData>
  <mergeCells count="284">
    <mergeCell ref="A23:A25"/>
    <mergeCell ref="CH23:CH25"/>
    <mergeCell ref="E36:F36"/>
    <mergeCell ref="I36:J36"/>
    <mergeCell ref="U36:V36"/>
    <mergeCell ref="Y36:Z36"/>
    <mergeCell ref="AK36:AL36"/>
    <mergeCell ref="AO36:AP36"/>
    <mergeCell ref="BQ36:BR36"/>
    <mergeCell ref="BU36:BV36"/>
    <mergeCell ref="Q39:R39"/>
    <mergeCell ref="E37:F37"/>
    <mergeCell ref="I37:J37"/>
    <mergeCell ref="E38:F38"/>
    <mergeCell ref="I38:J38"/>
    <mergeCell ref="Y38:Z38"/>
    <mergeCell ref="E39:F39"/>
    <mergeCell ref="I39:J39"/>
    <mergeCell ref="M36:N36"/>
    <mergeCell ref="Q36:R36"/>
    <mergeCell ref="M37:N37"/>
    <mergeCell ref="Q37:R37"/>
    <mergeCell ref="M38:N38"/>
    <mergeCell ref="Q38:R38"/>
    <mergeCell ref="M39:N39"/>
    <mergeCell ref="AC38:AD38"/>
    <mergeCell ref="AG38:AH38"/>
    <mergeCell ref="AC39:AD39"/>
    <mergeCell ref="AG39:AH39"/>
    <mergeCell ref="AC36:AD36"/>
    <mergeCell ref="AG36:AH36"/>
    <mergeCell ref="AC37:AD37"/>
    <mergeCell ref="AG37:AH37"/>
    <mergeCell ref="BI38:BJ38"/>
    <mergeCell ref="AW38:AX38"/>
    <mergeCell ref="BA38:BB38"/>
    <mergeCell ref="AW39:AX39"/>
    <mergeCell ref="BA39:BB39"/>
    <mergeCell ref="BE38:BF38"/>
    <mergeCell ref="BE39:BF39"/>
    <mergeCell ref="BA37:BB37"/>
    <mergeCell ref="BE36:BF36"/>
    <mergeCell ref="BE37:BF37"/>
    <mergeCell ref="AK39:AL39"/>
    <mergeCell ref="AO39:AP39"/>
    <mergeCell ref="AK37:AL37"/>
    <mergeCell ref="AO37:AP37"/>
    <mergeCell ref="AK38:AL38"/>
    <mergeCell ref="AO38:AP38"/>
    <mergeCell ref="BY39:BZ39"/>
    <mergeCell ref="CC39:CD39"/>
    <mergeCell ref="BQ37:BR37"/>
    <mergeCell ref="BU37:BV37"/>
    <mergeCell ref="BQ38:BR38"/>
    <mergeCell ref="BU38:BV38"/>
    <mergeCell ref="BY37:BZ37"/>
    <mergeCell ref="CC37:CD37"/>
    <mergeCell ref="BY38:BZ38"/>
    <mergeCell ref="CC38:CD38"/>
    <mergeCell ref="C29:D29"/>
    <mergeCell ref="C30:D30"/>
    <mergeCell ref="C31:D31"/>
    <mergeCell ref="C32:D32"/>
    <mergeCell ref="G29:H29"/>
    <mergeCell ref="G30:H30"/>
    <mergeCell ref="G31:H31"/>
    <mergeCell ref="G32:H32"/>
    <mergeCell ref="O29:P29"/>
    <mergeCell ref="W29:X29"/>
    <mergeCell ref="O30:P30"/>
    <mergeCell ref="W30:X30"/>
    <mergeCell ref="O31:P31"/>
    <mergeCell ref="W31:X31"/>
    <mergeCell ref="O32:P32"/>
    <mergeCell ref="W32:X32"/>
    <mergeCell ref="AA29:AB29"/>
    <mergeCell ref="AE29:AF29"/>
    <mergeCell ref="AA30:AB30"/>
    <mergeCell ref="AE30:AF30"/>
    <mergeCell ref="AA31:AB31"/>
    <mergeCell ref="AE31:AF31"/>
    <mergeCell ref="AA32:AB32"/>
    <mergeCell ref="AE32:AF32"/>
    <mergeCell ref="AM29:AN29"/>
    <mergeCell ref="AQ29:AR29"/>
    <mergeCell ref="AM30:AN30"/>
    <mergeCell ref="AQ30:AR30"/>
    <mergeCell ref="AM31:AN31"/>
    <mergeCell ref="AQ31:AR31"/>
    <mergeCell ref="AM32:AN32"/>
    <mergeCell ref="AQ32:AR32"/>
    <mergeCell ref="AU29:AV29"/>
    <mergeCell ref="AY29:AZ29"/>
    <mergeCell ref="AU30:AV30"/>
    <mergeCell ref="AY30:AZ30"/>
    <mergeCell ref="AU31:AV31"/>
    <mergeCell ref="AY31:AZ31"/>
    <mergeCell ref="AU32:AV32"/>
    <mergeCell ref="AY32:AZ32"/>
    <mergeCell ref="BG29:BH29"/>
    <mergeCell ref="BK29:BL29"/>
    <mergeCell ref="BG30:BH30"/>
    <mergeCell ref="BK30:BL30"/>
    <mergeCell ref="BG31:BH31"/>
    <mergeCell ref="BK31:BL31"/>
    <mergeCell ref="BG32:BH32"/>
    <mergeCell ref="BK32:BL32"/>
    <mergeCell ref="BO29:BP29"/>
    <mergeCell ref="BS29:BT29"/>
    <mergeCell ref="BO30:BP30"/>
    <mergeCell ref="BS30:BT30"/>
    <mergeCell ref="BO31:BP31"/>
    <mergeCell ref="BS31:BT31"/>
    <mergeCell ref="BO32:BP32"/>
    <mergeCell ref="BS32:BT32"/>
    <mergeCell ref="CA29:CB29"/>
    <mergeCell ref="CE29:CF29"/>
    <mergeCell ref="CA30:CB30"/>
    <mergeCell ref="CE30:CF30"/>
    <mergeCell ref="CA31:CB31"/>
    <mergeCell ref="CE31:CF31"/>
    <mergeCell ref="CA32:CB32"/>
    <mergeCell ref="CE32:CF32"/>
    <mergeCell ref="E22:F22"/>
    <mergeCell ref="E23:F23"/>
    <mergeCell ref="E24:F24"/>
    <mergeCell ref="E25:F25"/>
    <mergeCell ref="S22:T22"/>
    <mergeCell ref="S23:T23"/>
    <mergeCell ref="S24:T24"/>
    <mergeCell ref="S25:T25"/>
    <mergeCell ref="AC25:AD25"/>
    <mergeCell ref="AO25:AP25"/>
    <mergeCell ref="AC22:AD22"/>
    <mergeCell ref="AO22:AP22"/>
    <mergeCell ref="AC23:AD23"/>
    <mergeCell ref="AO23:AP23"/>
    <mergeCell ref="AW23:AX23"/>
    <mergeCell ref="BI23:BJ23"/>
    <mergeCell ref="AC24:AD24"/>
    <mergeCell ref="AO24:AP24"/>
    <mergeCell ref="K18:L18"/>
    <mergeCell ref="BQ24:BR24"/>
    <mergeCell ref="CC24:CD24"/>
    <mergeCell ref="BQ25:BR25"/>
    <mergeCell ref="CC25:CD25"/>
    <mergeCell ref="BQ22:BR22"/>
    <mergeCell ref="CC22:CD22"/>
    <mergeCell ref="BQ23:BR23"/>
    <mergeCell ref="CC23:CD23"/>
    <mergeCell ref="AW24:AX24"/>
    <mergeCell ref="Y12:Z12"/>
    <mergeCell ref="K15:L15"/>
    <mergeCell ref="K16:L16"/>
    <mergeCell ref="K17:L17"/>
    <mergeCell ref="Y8:Z8"/>
    <mergeCell ref="Y9:Z9"/>
    <mergeCell ref="Y10:Z10"/>
    <mergeCell ref="Y11:Z11"/>
    <mergeCell ref="E40:F40"/>
    <mergeCell ref="BW18:BX18"/>
    <mergeCell ref="AS4:AT4"/>
    <mergeCell ref="AS5:AT5"/>
    <mergeCell ref="BC15:BD15"/>
    <mergeCell ref="BC18:BD18"/>
    <mergeCell ref="BC16:BD16"/>
    <mergeCell ref="BC17:BD17"/>
    <mergeCell ref="BM8:BN8"/>
    <mergeCell ref="BM9:BN9"/>
    <mergeCell ref="C33:D33"/>
    <mergeCell ref="G33:H33"/>
    <mergeCell ref="O33:P33"/>
    <mergeCell ref="W33:X33"/>
    <mergeCell ref="AA33:AB33"/>
    <mergeCell ref="AU33:AV33"/>
    <mergeCell ref="AE33:AF33"/>
    <mergeCell ref="AM33:AN33"/>
    <mergeCell ref="AQ33:AR33"/>
    <mergeCell ref="BG33:BH33"/>
    <mergeCell ref="AY33:AZ33"/>
    <mergeCell ref="BK33:BL33"/>
    <mergeCell ref="BO33:BP33"/>
    <mergeCell ref="BS33:BT33"/>
    <mergeCell ref="CA33:CB33"/>
    <mergeCell ref="CE33:CF33"/>
    <mergeCell ref="E26:F26"/>
    <mergeCell ref="S26:T26"/>
    <mergeCell ref="AC26:AD26"/>
    <mergeCell ref="AO26:AP26"/>
    <mergeCell ref="AW26:AX26"/>
    <mergeCell ref="BI26:BJ26"/>
    <mergeCell ref="BQ26:BR26"/>
    <mergeCell ref="BW15:BX15"/>
    <mergeCell ref="BW16:BX16"/>
    <mergeCell ref="BW17:BX17"/>
    <mergeCell ref="AI18:AJ18"/>
    <mergeCell ref="AI15:AJ15"/>
    <mergeCell ref="AI16:AJ16"/>
    <mergeCell ref="AI17:AJ17"/>
    <mergeCell ref="CC26:CD26"/>
    <mergeCell ref="K19:L19"/>
    <mergeCell ref="AI19:AJ19"/>
    <mergeCell ref="BC19:BD19"/>
    <mergeCell ref="BW19:BX19"/>
    <mergeCell ref="BI24:BJ24"/>
    <mergeCell ref="AW25:AX25"/>
    <mergeCell ref="BI25:BJ25"/>
    <mergeCell ref="AW22:AX22"/>
    <mergeCell ref="BI22:BJ22"/>
    <mergeCell ref="CB12:CC12"/>
    <mergeCell ref="BV8:BW8"/>
    <mergeCell ref="BV9:BW9"/>
    <mergeCell ref="BV10:BW10"/>
    <mergeCell ref="BV11:BW11"/>
    <mergeCell ref="CB8:CC8"/>
    <mergeCell ref="CB9:CC9"/>
    <mergeCell ref="CB10:CC10"/>
    <mergeCell ref="CB11:CC11"/>
    <mergeCell ref="AQ1:AU2"/>
    <mergeCell ref="BY4:BZ4"/>
    <mergeCell ref="BY5:BZ5"/>
    <mergeCell ref="BY8:BZ12"/>
    <mergeCell ref="BY2:BZ2"/>
    <mergeCell ref="BV12:BW12"/>
    <mergeCell ref="BM12:BN12"/>
    <mergeCell ref="BM11:BN11"/>
    <mergeCell ref="BM10:BN10"/>
    <mergeCell ref="AC41:AD42"/>
    <mergeCell ref="C34:D35"/>
    <mergeCell ref="E41:F42"/>
    <mergeCell ref="I41:J42"/>
    <mergeCell ref="M41:N42"/>
    <mergeCell ref="Y40:Z40"/>
    <mergeCell ref="AC40:AD40"/>
    <mergeCell ref="I40:J40"/>
    <mergeCell ref="M40:N40"/>
    <mergeCell ref="Q40:R40"/>
    <mergeCell ref="AG41:AH42"/>
    <mergeCell ref="AK41:AL42"/>
    <mergeCell ref="AO41:AP42"/>
    <mergeCell ref="AQ34:AR35"/>
    <mergeCell ref="AG40:AH40"/>
    <mergeCell ref="AK40:AL40"/>
    <mergeCell ref="AO40:AP40"/>
    <mergeCell ref="AU34:AV35"/>
    <mergeCell ref="AW41:AX42"/>
    <mergeCell ref="BA41:BB42"/>
    <mergeCell ref="BE41:BF42"/>
    <mergeCell ref="BE40:BF40"/>
    <mergeCell ref="BA40:BB40"/>
    <mergeCell ref="AW40:AX40"/>
    <mergeCell ref="AW36:AX36"/>
    <mergeCell ref="BA36:BB36"/>
    <mergeCell ref="AW37:AX37"/>
    <mergeCell ref="BI41:BJ42"/>
    <mergeCell ref="BK34:BL35"/>
    <mergeCell ref="BO34:BP35"/>
    <mergeCell ref="BQ41:BR42"/>
    <mergeCell ref="BQ40:BR40"/>
    <mergeCell ref="BI40:BJ40"/>
    <mergeCell ref="BQ39:BR39"/>
    <mergeCell ref="BI37:BJ37"/>
    <mergeCell ref="BI36:BJ36"/>
    <mergeCell ref="BI39:BJ39"/>
    <mergeCell ref="BU41:BV42"/>
    <mergeCell ref="BY41:BZ42"/>
    <mergeCell ref="CC41:CD42"/>
    <mergeCell ref="CE34:CF35"/>
    <mergeCell ref="BY40:BZ40"/>
    <mergeCell ref="CC40:CD40"/>
    <mergeCell ref="BU40:BV40"/>
    <mergeCell ref="BU39:BV39"/>
    <mergeCell ref="BY36:BZ36"/>
    <mergeCell ref="CC36:CD36"/>
    <mergeCell ref="AA34:AB35"/>
    <mergeCell ref="Q41:R42"/>
    <mergeCell ref="U41:V42"/>
    <mergeCell ref="Y41:Z42"/>
    <mergeCell ref="U40:V40"/>
    <mergeCell ref="U39:V39"/>
    <mergeCell ref="Y39:Z39"/>
    <mergeCell ref="U37:V37"/>
    <mergeCell ref="Y37:Z37"/>
    <mergeCell ref="U38:V38"/>
  </mergeCells>
  <dataValidations count="1">
    <dataValidation type="list" allowBlank="1" showInputMessage="1" showErrorMessage="1" sqref="E36:F36 I36:J36 M36:N36 Q36:R36 U36:V36 Y36:Z36 AC36:AD36 AG36:AH36 AK36:AL36 AO36:AP36 AW36:AX36 BA36:BB36 BE36:BF36 BI36:BJ36 BQ36:BR36 BU36:BV36 BY36:BZ36 CC36:CD36 CE29:CF29 CA29:CB29 BS29:BT29 BO29:BP29 BK29:BL29 BG29:BH29 AY29:AZ29 AU29:AV29 AQ29:AR29 AM29:AN29 AE29:AF29 AA29:AB29 W29:X29 O29:P29 G29:H29 C29:D29 E22:F22 S22:T22 AC22:AD22 AO22:AP22 AW22:AX22 BI22:BJ22 BQ22:BR22 CC22:CD22 BW15:BX15 BC15:BD15 AI15:AJ15 K15:L15 Y8:Z8 BM8:BN8 CB8:CC8 BV8">
      <formula1>#REF!</formula1>
    </dataValidation>
  </dataValidations>
  <printOptions/>
  <pageMargins left="0.31" right="0.22" top="0.29" bottom="0.26" header="0.23" footer="0.21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T37"/>
  <sheetViews>
    <sheetView zoomScale="50" zoomScaleNormal="50" workbookViewId="0" topLeftCell="A1">
      <selection activeCell="V56" sqref="V56"/>
      <selection activeCell="A1" sqref="A1"/>
    </sheetView>
  </sheetViews>
  <sheetFormatPr defaultColWidth="9.00390625" defaultRowHeight="19.5" customHeight="1"/>
  <cols>
    <col min="1" max="1" width="5.375" style="6" customWidth="1"/>
    <col min="2" max="44" width="3.00390625" style="6" customWidth="1"/>
    <col min="45" max="45" width="3.625" style="6" customWidth="1"/>
    <col min="46" max="46" width="3.625" style="6" hidden="1" customWidth="1"/>
    <col min="47" max="16384" width="3.625" style="6" customWidth="1"/>
  </cols>
  <sheetData>
    <row r="1" ht="24">
      <c r="C1" s="1" t="s">
        <v>0</v>
      </c>
    </row>
    <row r="2" spans="3:12" ht="24">
      <c r="C2" s="1" t="s">
        <v>1</v>
      </c>
      <c r="L2" s="4" t="s">
        <v>67</v>
      </c>
    </row>
    <row r="3" spans="3:41" ht="24.75" customHeight="1">
      <c r="C3" s="5" t="s">
        <v>2</v>
      </c>
      <c r="T3" s="216" t="s">
        <v>66</v>
      </c>
      <c r="U3" s="216"/>
      <c r="V3" s="216"/>
      <c r="W3" s="216"/>
      <c r="AN3" s="204" t="s">
        <v>353</v>
      </c>
      <c r="AO3" s="204"/>
    </row>
    <row r="4" spans="3:41" ht="24.75" customHeight="1">
      <c r="C4" s="5"/>
      <c r="T4" s="216"/>
      <c r="U4" s="216"/>
      <c r="V4" s="216"/>
      <c r="W4" s="216"/>
      <c r="AN4" s="204"/>
      <c r="AO4" s="204"/>
    </row>
    <row r="5" ht="24.75" customHeight="1" thickBot="1">
      <c r="C5" s="5"/>
    </row>
    <row r="6" spans="21:41" ht="19.5" customHeight="1" thickBot="1" thickTop="1">
      <c r="U6" s="217" t="s">
        <v>674</v>
      </c>
      <c r="V6" s="218"/>
      <c r="AN6" s="217" t="s">
        <v>24</v>
      </c>
      <c r="AO6" s="218"/>
    </row>
    <row r="7" spans="21:41" ht="99.75" customHeight="1" thickBot="1" thickTop="1">
      <c r="U7" s="219" t="s">
        <v>525</v>
      </c>
      <c r="V7" s="220"/>
      <c r="AN7" s="219" t="s">
        <v>530</v>
      </c>
      <c r="AO7" s="220"/>
    </row>
    <row r="8" spans="13:41" ht="19.5" customHeight="1" thickBot="1" thickTop="1">
      <c r="M8" s="171"/>
      <c r="N8" s="171"/>
      <c r="O8" s="171"/>
      <c r="P8" s="171"/>
      <c r="Q8" s="171"/>
      <c r="R8" s="171"/>
      <c r="S8" s="171"/>
      <c r="T8" s="171"/>
      <c r="U8" s="172"/>
      <c r="V8" s="168"/>
      <c r="AM8" s="171"/>
      <c r="AN8" s="172"/>
      <c r="AO8" s="168"/>
    </row>
    <row r="9" spans="11:43" ht="19.5" customHeight="1" thickBot="1" thickTop="1">
      <c r="K9" s="51"/>
      <c r="L9" s="145"/>
      <c r="V9" s="42"/>
      <c r="W9" s="42"/>
      <c r="X9" s="42"/>
      <c r="Y9" s="42"/>
      <c r="Z9" s="42"/>
      <c r="AA9" s="42"/>
      <c r="AB9" s="42"/>
      <c r="AC9" s="42"/>
      <c r="AD9" s="42"/>
      <c r="AE9" s="21"/>
      <c r="AK9" s="51"/>
      <c r="AL9" s="145"/>
      <c r="AO9" s="42"/>
      <c r="AP9" s="42"/>
      <c r="AQ9" s="21"/>
    </row>
    <row r="10" spans="11:44" ht="19.5" customHeight="1" thickBot="1" thickTop="1">
      <c r="K10" s="184" t="s">
        <v>64</v>
      </c>
      <c r="L10" s="185"/>
      <c r="AE10" s="221" t="s">
        <v>65</v>
      </c>
      <c r="AF10" s="222"/>
      <c r="AK10" s="184" t="s">
        <v>64</v>
      </c>
      <c r="AL10" s="185"/>
      <c r="AN10" s="226" t="s">
        <v>384</v>
      </c>
      <c r="AO10" s="226"/>
      <c r="AQ10" s="221" t="s">
        <v>65</v>
      </c>
      <c r="AR10" s="222"/>
    </row>
    <row r="11" spans="11:44" ht="19.5" customHeight="1" thickBot="1" thickTop="1">
      <c r="K11" s="197">
        <v>99</v>
      </c>
      <c r="L11" s="181"/>
      <c r="AE11" s="225">
        <v>96</v>
      </c>
      <c r="AF11" s="225"/>
      <c r="AK11" s="197">
        <v>96</v>
      </c>
      <c r="AL11" s="181"/>
      <c r="AN11" s="226"/>
      <c r="AO11" s="226"/>
      <c r="AQ11" s="225">
        <v>87</v>
      </c>
      <c r="AR11" s="225"/>
    </row>
    <row r="12" spans="11:44" ht="19.5" customHeight="1" thickBot="1" thickTop="1">
      <c r="K12" s="182" t="s">
        <v>674</v>
      </c>
      <c r="L12" s="183"/>
      <c r="AE12" s="214" t="s">
        <v>26</v>
      </c>
      <c r="AF12" s="215"/>
      <c r="AK12" s="182" t="s">
        <v>24</v>
      </c>
      <c r="AL12" s="183"/>
      <c r="AN12" s="226"/>
      <c r="AO12" s="226"/>
      <c r="AQ12" s="214" t="s">
        <v>27</v>
      </c>
      <c r="AR12" s="215"/>
    </row>
    <row r="13" spans="1:44" ht="99.75" customHeight="1" thickBot="1" thickTop="1">
      <c r="A13" s="77" t="s">
        <v>356</v>
      </c>
      <c r="B13" s="71"/>
      <c r="K13" s="194" t="s">
        <v>525</v>
      </c>
      <c r="L13" s="195"/>
      <c r="AE13" s="223" t="s">
        <v>527</v>
      </c>
      <c r="AF13" s="224"/>
      <c r="AK13" s="194" t="s">
        <v>530</v>
      </c>
      <c r="AL13" s="195"/>
      <c r="AN13" s="226"/>
      <c r="AO13" s="226"/>
      <c r="AQ13" s="223" t="s">
        <v>532</v>
      </c>
      <c r="AR13" s="224"/>
    </row>
    <row r="14" spans="1:44" ht="19.5" customHeight="1" thickBot="1" thickTop="1">
      <c r="A14" s="35"/>
      <c r="K14" s="182" t="s">
        <v>385</v>
      </c>
      <c r="L14" s="183"/>
      <c r="AE14" s="214" t="s">
        <v>386</v>
      </c>
      <c r="AF14" s="215"/>
      <c r="AK14" s="182" t="s">
        <v>380</v>
      </c>
      <c r="AL14" s="183"/>
      <c r="AQ14" s="214" t="s">
        <v>381</v>
      </c>
      <c r="AR14" s="215"/>
    </row>
    <row r="15" spans="1:36" ht="19.5" customHeight="1" thickBot="1" thickTop="1">
      <c r="A15" s="35"/>
      <c r="G15" s="171"/>
      <c r="H15" s="171"/>
      <c r="I15" s="171"/>
      <c r="J15" s="171"/>
      <c r="K15" s="172"/>
      <c r="L15" s="168"/>
      <c r="AF15" s="170"/>
      <c r="AG15" s="171"/>
      <c r="AH15" s="171"/>
      <c r="AI15" s="171"/>
      <c r="AJ15" s="171"/>
    </row>
    <row r="16" spans="1:38" ht="19.5" customHeight="1" thickBot="1" thickTop="1">
      <c r="A16" s="35"/>
      <c r="E16" s="51"/>
      <c r="F16" s="145"/>
      <c r="L16" s="42"/>
      <c r="M16" s="42"/>
      <c r="N16" s="42"/>
      <c r="O16" s="42"/>
      <c r="P16" s="42"/>
      <c r="Q16" s="21"/>
      <c r="Z16" s="20"/>
      <c r="AA16" s="42"/>
      <c r="AB16" s="42"/>
      <c r="AC16" s="42"/>
      <c r="AD16" s="42"/>
      <c r="AE16" s="42"/>
      <c r="AK16" s="146"/>
      <c r="AL16" s="51"/>
    </row>
    <row r="17" spans="1:38" ht="19.5" customHeight="1" thickBot="1" thickTop="1">
      <c r="A17" s="35"/>
      <c r="E17" s="184" t="s">
        <v>64</v>
      </c>
      <c r="F17" s="185"/>
      <c r="Q17" s="221" t="s">
        <v>65</v>
      </c>
      <c r="R17" s="222"/>
      <c r="Y17" s="221" t="s">
        <v>65</v>
      </c>
      <c r="Z17" s="222"/>
      <c r="AK17" s="184" t="s">
        <v>64</v>
      </c>
      <c r="AL17" s="185"/>
    </row>
    <row r="18" spans="1:38" ht="19.5" customHeight="1" thickBot="1" thickTop="1">
      <c r="A18" s="35"/>
      <c r="E18" s="197">
        <v>102</v>
      </c>
      <c r="F18" s="181"/>
      <c r="Q18" s="225">
        <v>90</v>
      </c>
      <c r="R18" s="225"/>
      <c r="Y18" s="225">
        <v>92</v>
      </c>
      <c r="Z18" s="225"/>
      <c r="AK18" s="197">
        <v>105</v>
      </c>
      <c r="AL18" s="181"/>
    </row>
    <row r="19" spans="1:38" ht="19.5" customHeight="1" thickBot="1" thickTop="1">
      <c r="A19" s="35"/>
      <c r="E19" s="182" t="s">
        <v>674</v>
      </c>
      <c r="F19" s="183"/>
      <c r="Q19" s="214" t="s">
        <v>24</v>
      </c>
      <c r="R19" s="215"/>
      <c r="Y19" s="214" t="s">
        <v>27</v>
      </c>
      <c r="Z19" s="215"/>
      <c r="AK19" s="182" t="s">
        <v>26</v>
      </c>
      <c r="AL19" s="183"/>
    </row>
    <row r="20" spans="1:38" ht="99.75" customHeight="1" thickBot="1" thickTop="1">
      <c r="A20" s="77" t="s">
        <v>355</v>
      </c>
      <c r="B20" s="71"/>
      <c r="E20" s="194" t="s">
        <v>525</v>
      </c>
      <c r="F20" s="195"/>
      <c r="Q20" s="223" t="s">
        <v>530</v>
      </c>
      <c r="R20" s="224"/>
      <c r="Y20" s="223" t="s">
        <v>532</v>
      </c>
      <c r="Z20" s="224"/>
      <c r="AK20" s="194" t="s">
        <v>527</v>
      </c>
      <c r="AL20" s="195"/>
    </row>
    <row r="21" spans="1:38" ht="19.5" customHeight="1" thickBot="1" thickTop="1">
      <c r="A21" s="35"/>
      <c r="E21" s="182" t="s">
        <v>380</v>
      </c>
      <c r="F21" s="183"/>
      <c r="Q21" s="214" t="s">
        <v>380</v>
      </c>
      <c r="R21" s="215"/>
      <c r="Y21" s="214" t="s">
        <v>381</v>
      </c>
      <c r="Z21" s="215"/>
      <c r="AK21" s="182" t="s">
        <v>381</v>
      </c>
      <c r="AL21" s="183"/>
    </row>
    <row r="22" spans="1:38" ht="19.5" customHeight="1" thickBot="1" thickTop="1">
      <c r="A22" s="35"/>
      <c r="E22" s="158"/>
      <c r="F22" s="41"/>
      <c r="Q22" s="158"/>
      <c r="R22" s="41"/>
      <c r="Y22" s="158"/>
      <c r="Z22" s="41"/>
      <c r="AL22" s="156"/>
    </row>
    <row r="23" spans="1:40" ht="19.5" customHeight="1" thickBot="1" thickTop="1">
      <c r="A23" s="35"/>
      <c r="C23" s="51"/>
      <c r="D23" s="145"/>
      <c r="E23" s="46"/>
      <c r="F23" s="42"/>
      <c r="G23" s="21"/>
      <c r="O23" s="51"/>
      <c r="P23" s="145"/>
      <c r="Q23" s="46"/>
      <c r="R23" s="42"/>
      <c r="S23" s="21"/>
      <c r="T23" s="43"/>
      <c r="W23" s="51"/>
      <c r="X23" s="145"/>
      <c r="Y23" s="46"/>
      <c r="Z23" s="42"/>
      <c r="AA23" s="21"/>
      <c r="AJ23" s="20"/>
      <c r="AK23" s="42"/>
      <c r="AL23" s="46"/>
      <c r="AM23" s="146"/>
      <c r="AN23" s="51"/>
    </row>
    <row r="24" spans="1:45" ht="19.5" customHeight="1" thickBot="1" thickTop="1">
      <c r="A24" s="35"/>
      <c r="C24" s="184" t="s">
        <v>64</v>
      </c>
      <c r="D24" s="185"/>
      <c r="G24" s="221" t="s">
        <v>65</v>
      </c>
      <c r="H24" s="222"/>
      <c r="O24" s="184" t="s">
        <v>64</v>
      </c>
      <c r="P24" s="185"/>
      <c r="S24" s="221" t="s">
        <v>65</v>
      </c>
      <c r="T24" s="222"/>
      <c r="W24" s="184" t="s">
        <v>64</v>
      </c>
      <c r="X24" s="185"/>
      <c r="AA24" s="221" t="s">
        <v>65</v>
      </c>
      <c r="AB24" s="222"/>
      <c r="AI24" s="221" t="s">
        <v>65</v>
      </c>
      <c r="AJ24" s="222"/>
      <c r="AK24" s="44"/>
      <c r="AM24" s="184" t="s">
        <v>64</v>
      </c>
      <c r="AN24" s="185"/>
      <c r="AO24" s="45"/>
      <c r="AP24" s="44"/>
      <c r="AQ24" s="44"/>
      <c r="AR24" s="44"/>
      <c r="AS24" s="46"/>
    </row>
    <row r="25" spans="1:45" ht="19.5" customHeight="1" thickBot="1" thickTop="1">
      <c r="A25" s="35"/>
      <c r="C25" s="197">
        <v>98</v>
      </c>
      <c r="D25" s="181"/>
      <c r="G25" s="225">
        <v>92</v>
      </c>
      <c r="H25" s="225"/>
      <c r="O25" s="197">
        <v>106</v>
      </c>
      <c r="P25" s="181"/>
      <c r="S25" s="225">
        <v>97</v>
      </c>
      <c r="T25" s="225"/>
      <c r="W25" s="197">
        <v>83</v>
      </c>
      <c r="X25" s="181"/>
      <c r="AA25" s="225">
        <v>78</v>
      </c>
      <c r="AB25" s="225"/>
      <c r="AI25" s="225">
        <v>72</v>
      </c>
      <c r="AJ25" s="225"/>
      <c r="AK25" s="44"/>
      <c r="AM25" s="197">
        <v>100</v>
      </c>
      <c r="AN25" s="181"/>
      <c r="AO25" s="45"/>
      <c r="AP25" s="44"/>
      <c r="AQ25" s="44"/>
      <c r="AR25" s="44"/>
      <c r="AS25" s="46"/>
    </row>
    <row r="26" spans="1:46" ht="19.5" customHeight="1" thickBot="1" thickTop="1">
      <c r="A26" s="35"/>
      <c r="C26" s="182" t="s">
        <v>674</v>
      </c>
      <c r="D26" s="183"/>
      <c r="G26" s="214" t="s">
        <v>144</v>
      </c>
      <c r="H26" s="215"/>
      <c r="O26" s="182" t="s">
        <v>24</v>
      </c>
      <c r="P26" s="183"/>
      <c r="S26" s="214" t="s">
        <v>675</v>
      </c>
      <c r="T26" s="215"/>
      <c r="W26" s="182" t="s">
        <v>27</v>
      </c>
      <c r="X26" s="183"/>
      <c r="AA26" s="214" t="s">
        <v>23</v>
      </c>
      <c r="AB26" s="215"/>
      <c r="AI26" s="214" t="s">
        <v>676</v>
      </c>
      <c r="AJ26" s="215"/>
      <c r="AM26" s="182" t="s">
        <v>26</v>
      </c>
      <c r="AN26" s="183"/>
      <c r="AO26" s="45"/>
      <c r="AP26" s="44"/>
      <c r="AT26" s="6">
        <v>3</v>
      </c>
    </row>
    <row r="27" spans="1:46" ht="99.75" customHeight="1" thickBot="1" thickTop="1">
      <c r="A27" s="77" t="s">
        <v>363</v>
      </c>
      <c r="B27" s="71"/>
      <c r="C27" s="194" t="s">
        <v>525</v>
      </c>
      <c r="D27" s="195"/>
      <c r="G27" s="223" t="s">
        <v>535</v>
      </c>
      <c r="H27" s="224"/>
      <c r="O27" s="194" t="s">
        <v>530</v>
      </c>
      <c r="P27" s="195"/>
      <c r="S27" s="223" t="s">
        <v>534</v>
      </c>
      <c r="T27" s="224"/>
      <c r="W27" s="194" t="s">
        <v>532</v>
      </c>
      <c r="X27" s="195"/>
      <c r="AA27" s="223" t="s">
        <v>536</v>
      </c>
      <c r="AB27" s="224"/>
      <c r="AI27" s="223" t="s">
        <v>538</v>
      </c>
      <c r="AJ27" s="224"/>
      <c r="AM27" s="194" t="s">
        <v>527</v>
      </c>
      <c r="AN27" s="195"/>
      <c r="AO27" s="45"/>
      <c r="AP27" s="44"/>
      <c r="AT27" s="6">
        <v>4</v>
      </c>
    </row>
    <row r="28" spans="1:42" ht="19.5" customHeight="1" thickBot="1" thickTop="1">
      <c r="A28" s="35"/>
      <c r="C28" s="182" t="s">
        <v>380</v>
      </c>
      <c r="D28" s="183"/>
      <c r="E28" s="44"/>
      <c r="G28" s="214" t="s">
        <v>380</v>
      </c>
      <c r="H28" s="215"/>
      <c r="O28" s="182" t="s">
        <v>381</v>
      </c>
      <c r="P28" s="183"/>
      <c r="Q28" s="44"/>
      <c r="S28" s="214" t="s">
        <v>381</v>
      </c>
      <c r="T28" s="215"/>
      <c r="W28" s="182" t="s">
        <v>358</v>
      </c>
      <c r="X28" s="183"/>
      <c r="Y28" s="44"/>
      <c r="AA28" s="214" t="s">
        <v>358</v>
      </c>
      <c r="AB28" s="215"/>
      <c r="AI28" s="214" t="s">
        <v>359</v>
      </c>
      <c r="AJ28" s="215"/>
      <c r="AL28" s="44"/>
      <c r="AM28" s="182" t="s">
        <v>359</v>
      </c>
      <c r="AN28" s="183"/>
      <c r="AO28" s="44"/>
      <c r="AP28" s="44"/>
    </row>
    <row r="29" spans="1:42" ht="19.5" customHeight="1" thickBot="1" thickTop="1">
      <c r="A29" s="35"/>
      <c r="C29" s="188" t="s">
        <v>394</v>
      </c>
      <c r="D29" s="188"/>
      <c r="G29" s="46"/>
      <c r="H29" s="156"/>
      <c r="O29" s="158"/>
      <c r="P29" s="157"/>
      <c r="S29" s="188" t="s">
        <v>410</v>
      </c>
      <c r="T29" s="188"/>
      <c r="W29" s="188" t="s">
        <v>353</v>
      </c>
      <c r="X29" s="188"/>
      <c r="AA29" s="46"/>
      <c r="AB29" s="156"/>
      <c r="AI29" s="46"/>
      <c r="AJ29" s="156"/>
      <c r="AM29" s="188" t="s">
        <v>427</v>
      </c>
      <c r="AN29" s="188"/>
      <c r="AO29" s="46"/>
      <c r="AP29" s="46"/>
    </row>
    <row r="30" spans="1:42" ht="19.5" customHeight="1" thickBot="1" thickTop="1">
      <c r="A30" s="35"/>
      <c r="C30" s="189"/>
      <c r="D30" s="189"/>
      <c r="F30" s="20"/>
      <c r="G30" s="50"/>
      <c r="H30" s="46"/>
      <c r="I30" s="146"/>
      <c r="J30" s="51"/>
      <c r="M30" s="51"/>
      <c r="N30" s="145"/>
      <c r="O30" s="46"/>
      <c r="P30" s="50"/>
      <c r="Q30" s="21"/>
      <c r="S30" s="189"/>
      <c r="T30" s="189"/>
      <c r="W30" s="189"/>
      <c r="X30" s="189"/>
      <c r="Z30" s="20"/>
      <c r="AA30" s="50"/>
      <c r="AB30" s="46"/>
      <c r="AC30" s="146"/>
      <c r="AD30" s="51"/>
      <c r="AH30" s="20"/>
      <c r="AI30" s="50"/>
      <c r="AJ30" s="46"/>
      <c r="AK30" s="146"/>
      <c r="AL30" s="51"/>
      <c r="AM30" s="189"/>
      <c r="AN30" s="189"/>
      <c r="AO30" s="46"/>
      <c r="AP30" s="46"/>
    </row>
    <row r="31" spans="1:45" ht="19.5" customHeight="1" thickBot="1" thickTop="1">
      <c r="A31" s="35"/>
      <c r="C31" s="44"/>
      <c r="D31" s="44"/>
      <c r="E31" s="221" t="s">
        <v>65</v>
      </c>
      <c r="F31" s="222"/>
      <c r="I31" s="184" t="s">
        <v>64</v>
      </c>
      <c r="J31" s="185"/>
      <c r="K31" s="46"/>
      <c r="M31" s="184" t="s">
        <v>64</v>
      </c>
      <c r="N31" s="185"/>
      <c r="Q31" s="221" t="s">
        <v>65</v>
      </c>
      <c r="R31" s="222"/>
      <c r="Y31" s="221" t="s">
        <v>65</v>
      </c>
      <c r="Z31" s="222"/>
      <c r="AC31" s="184" t="s">
        <v>64</v>
      </c>
      <c r="AD31" s="185"/>
      <c r="AG31" s="221" t="s">
        <v>65</v>
      </c>
      <c r="AH31" s="222"/>
      <c r="AK31" s="184" t="s">
        <v>64</v>
      </c>
      <c r="AL31" s="185"/>
      <c r="AO31" s="44"/>
      <c r="AP31" s="44"/>
      <c r="AR31" s="44"/>
      <c r="AS31" s="44"/>
    </row>
    <row r="32" spans="1:45" ht="19.5" customHeight="1" thickBot="1" thickTop="1">
      <c r="A32" s="35"/>
      <c r="C32" s="44"/>
      <c r="D32" s="44"/>
      <c r="E32" s="225">
        <v>114</v>
      </c>
      <c r="F32" s="225"/>
      <c r="I32" s="197">
        <v>146</v>
      </c>
      <c r="J32" s="181"/>
      <c r="K32" s="46"/>
      <c r="M32" s="197">
        <v>147</v>
      </c>
      <c r="N32" s="181"/>
      <c r="Q32" s="225">
        <v>137</v>
      </c>
      <c r="R32" s="225"/>
      <c r="Y32" s="225">
        <v>127</v>
      </c>
      <c r="Z32" s="225"/>
      <c r="AC32" s="197">
        <v>135</v>
      </c>
      <c r="AD32" s="181"/>
      <c r="AG32" s="225">
        <v>101</v>
      </c>
      <c r="AH32" s="225"/>
      <c r="AK32" s="197">
        <v>112</v>
      </c>
      <c r="AL32" s="181"/>
      <c r="AO32" s="44"/>
      <c r="AP32" s="44"/>
      <c r="AR32" s="44"/>
      <c r="AS32" s="44"/>
    </row>
    <row r="33" spans="1:46" ht="19.5" customHeight="1" thickBot="1" thickTop="1">
      <c r="A33" s="80"/>
      <c r="B33" s="46"/>
      <c r="C33" s="44"/>
      <c r="D33" s="44"/>
      <c r="E33" s="214" t="s">
        <v>25</v>
      </c>
      <c r="F33" s="215"/>
      <c r="I33" s="182" t="s">
        <v>144</v>
      </c>
      <c r="J33" s="183"/>
      <c r="K33" s="46"/>
      <c r="M33" s="182" t="s">
        <v>24</v>
      </c>
      <c r="N33" s="183"/>
      <c r="Q33" s="214" t="s">
        <v>677</v>
      </c>
      <c r="R33" s="215"/>
      <c r="Y33" s="214" t="s">
        <v>145</v>
      </c>
      <c r="Z33" s="215"/>
      <c r="AC33" s="182" t="s">
        <v>23</v>
      </c>
      <c r="AD33" s="183"/>
      <c r="AG33" s="214" t="s">
        <v>22</v>
      </c>
      <c r="AH33" s="215"/>
      <c r="AK33" s="182" t="s">
        <v>676</v>
      </c>
      <c r="AL33" s="183"/>
      <c r="AO33" s="44"/>
      <c r="AP33" s="44"/>
      <c r="AR33" s="44"/>
      <c r="AS33" s="44"/>
      <c r="AT33" s="6">
        <v>3</v>
      </c>
    </row>
    <row r="34" spans="1:46" ht="99.75" customHeight="1" thickBot="1" thickTop="1">
      <c r="A34" s="79" t="s">
        <v>354</v>
      </c>
      <c r="B34" s="70"/>
      <c r="C34" s="44"/>
      <c r="D34" s="44"/>
      <c r="E34" s="223" t="s">
        <v>545</v>
      </c>
      <c r="F34" s="224"/>
      <c r="I34" s="194" t="s">
        <v>535</v>
      </c>
      <c r="J34" s="195"/>
      <c r="K34" s="46"/>
      <c r="M34" s="194" t="s">
        <v>530</v>
      </c>
      <c r="N34" s="195"/>
      <c r="Q34" s="223" t="s">
        <v>540</v>
      </c>
      <c r="R34" s="224"/>
      <c r="Y34" s="223" t="s">
        <v>543</v>
      </c>
      <c r="Z34" s="224"/>
      <c r="AC34" s="194" t="s">
        <v>536</v>
      </c>
      <c r="AD34" s="195"/>
      <c r="AG34" s="223" t="s">
        <v>547</v>
      </c>
      <c r="AH34" s="224"/>
      <c r="AK34" s="194" t="s">
        <v>538</v>
      </c>
      <c r="AL34" s="195"/>
      <c r="AO34" s="44"/>
      <c r="AP34" s="44"/>
      <c r="AR34" s="44"/>
      <c r="AS34" s="44"/>
      <c r="AT34" s="6">
        <v>4</v>
      </c>
    </row>
    <row r="35" spans="1:38" s="44" customFormat="1" ht="19.5" customHeight="1" thickBot="1" thickTop="1">
      <c r="A35" s="46"/>
      <c r="B35" s="46"/>
      <c r="E35" s="214" t="s">
        <v>381</v>
      </c>
      <c r="F35" s="215"/>
      <c r="I35" s="182" t="s">
        <v>381</v>
      </c>
      <c r="J35" s="183"/>
      <c r="K35" s="46"/>
      <c r="M35" s="182" t="s">
        <v>358</v>
      </c>
      <c r="N35" s="183"/>
      <c r="Q35" s="214" t="s">
        <v>358</v>
      </c>
      <c r="R35" s="215"/>
      <c r="Y35" s="214" t="s">
        <v>388</v>
      </c>
      <c r="Z35" s="215"/>
      <c r="AC35" s="182" t="s">
        <v>359</v>
      </c>
      <c r="AD35" s="183"/>
      <c r="AG35" s="214" t="s">
        <v>360</v>
      </c>
      <c r="AH35" s="215"/>
      <c r="AK35" s="182" t="s">
        <v>360</v>
      </c>
      <c r="AL35" s="183"/>
    </row>
    <row r="36" spans="5:38" ht="19.5" customHeight="1" thickTop="1">
      <c r="E36" s="188" t="s">
        <v>399</v>
      </c>
      <c r="F36" s="188"/>
      <c r="I36" s="188" t="s">
        <v>402</v>
      </c>
      <c r="J36" s="188"/>
      <c r="M36" s="188" t="s">
        <v>403</v>
      </c>
      <c r="N36" s="188"/>
      <c r="Q36" s="188" t="s">
        <v>406</v>
      </c>
      <c r="R36" s="188"/>
      <c r="Y36" s="188" t="s">
        <v>415</v>
      </c>
      <c r="Z36" s="188"/>
      <c r="AC36" s="188" t="s">
        <v>418</v>
      </c>
      <c r="AD36" s="188"/>
      <c r="AG36" s="188" t="s">
        <v>419</v>
      </c>
      <c r="AH36" s="188"/>
      <c r="AK36" s="188" t="s">
        <v>422</v>
      </c>
      <c r="AL36" s="188"/>
    </row>
    <row r="37" spans="5:38" ht="19.5" customHeight="1">
      <c r="E37" s="189"/>
      <c r="F37" s="189"/>
      <c r="I37" s="189"/>
      <c r="J37" s="189"/>
      <c r="M37" s="189"/>
      <c r="N37" s="189"/>
      <c r="Q37" s="189"/>
      <c r="R37" s="189"/>
      <c r="Y37" s="189"/>
      <c r="Z37" s="189"/>
      <c r="AC37" s="189"/>
      <c r="AD37" s="189"/>
      <c r="AG37" s="189"/>
      <c r="AH37" s="189"/>
      <c r="AK37" s="189"/>
      <c r="AL37" s="189"/>
    </row>
  </sheetData>
  <sheetProtection/>
  <mergeCells count="139">
    <mergeCell ref="AC36:AD37"/>
    <mergeCell ref="AG36:AH37"/>
    <mergeCell ref="AK36:AL37"/>
    <mergeCell ref="AM29:AN30"/>
    <mergeCell ref="AC31:AD31"/>
    <mergeCell ref="AC32:AD32"/>
    <mergeCell ref="AC33:AD33"/>
    <mergeCell ref="AC34:AD34"/>
    <mergeCell ref="AG31:AH31"/>
    <mergeCell ref="AK31:AL31"/>
    <mergeCell ref="Q36:R37"/>
    <mergeCell ref="S29:T30"/>
    <mergeCell ref="W29:X30"/>
    <mergeCell ref="Y36:Z37"/>
    <mergeCell ref="Y31:Z31"/>
    <mergeCell ref="Y32:Z32"/>
    <mergeCell ref="Y33:Z33"/>
    <mergeCell ref="Y34:Z34"/>
    <mergeCell ref="Y35:Z35"/>
    <mergeCell ref="C29:D30"/>
    <mergeCell ref="E36:F37"/>
    <mergeCell ref="I36:J37"/>
    <mergeCell ref="M36:N37"/>
    <mergeCell ref="I34:J34"/>
    <mergeCell ref="E31:F31"/>
    <mergeCell ref="I31:J31"/>
    <mergeCell ref="E32:F32"/>
    <mergeCell ref="I32:J32"/>
    <mergeCell ref="E33:F33"/>
    <mergeCell ref="AN6:AO6"/>
    <mergeCell ref="AN7:AO7"/>
    <mergeCell ref="AN10:AO13"/>
    <mergeCell ref="AN3:AO4"/>
    <mergeCell ref="AK14:AL14"/>
    <mergeCell ref="AQ10:AR10"/>
    <mergeCell ref="AQ11:AR11"/>
    <mergeCell ref="AQ12:AR12"/>
    <mergeCell ref="AQ13:AR13"/>
    <mergeCell ref="AQ14:AR14"/>
    <mergeCell ref="AK10:AL10"/>
    <mergeCell ref="AK11:AL11"/>
    <mergeCell ref="AK12:AL12"/>
    <mergeCell ref="AK13:AL13"/>
    <mergeCell ref="W26:X26"/>
    <mergeCell ref="W27:X27"/>
    <mergeCell ref="S24:T24"/>
    <mergeCell ref="S25:T25"/>
    <mergeCell ref="S26:T26"/>
    <mergeCell ref="S27:T27"/>
    <mergeCell ref="I33:J33"/>
    <mergeCell ref="E34:F34"/>
    <mergeCell ref="M31:N31"/>
    <mergeCell ref="Q31:R31"/>
    <mergeCell ref="M32:N32"/>
    <mergeCell ref="Q32:R32"/>
    <mergeCell ref="M33:N33"/>
    <mergeCell ref="Q33:R33"/>
    <mergeCell ref="M34:N34"/>
    <mergeCell ref="Q34:R34"/>
    <mergeCell ref="G24:H24"/>
    <mergeCell ref="G25:H25"/>
    <mergeCell ref="G26:H26"/>
    <mergeCell ref="G27:H27"/>
    <mergeCell ref="C24:D24"/>
    <mergeCell ref="C25:D25"/>
    <mergeCell ref="C26:D26"/>
    <mergeCell ref="C27:D27"/>
    <mergeCell ref="O24:P24"/>
    <mergeCell ref="O25:P25"/>
    <mergeCell ref="O26:P26"/>
    <mergeCell ref="O27:P27"/>
    <mergeCell ref="AM24:AN24"/>
    <mergeCell ref="AM25:AN25"/>
    <mergeCell ref="AI24:AJ24"/>
    <mergeCell ref="AI25:AJ25"/>
    <mergeCell ref="AM26:AN26"/>
    <mergeCell ref="AM27:AN27"/>
    <mergeCell ref="AI26:AJ26"/>
    <mergeCell ref="AI27:AJ27"/>
    <mergeCell ref="Q18:R18"/>
    <mergeCell ref="Q19:R19"/>
    <mergeCell ref="Q20:R20"/>
    <mergeCell ref="E17:F17"/>
    <mergeCell ref="E18:F18"/>
    <mergeCell ref="E19:F19"/>
    <mergeCell ref="E20:F20"/>
    <mergeCell ref="AK20:AL20"/>
    <mergeCell ref="Y18:Z18"/>
    <mergeCell ref="AK18:AL18"/>
    <mergeCell ref="Y19:Z19"/>
    <mergeCell ref="AK19:AL19"/>
    <mergeCell ref="AK17:AL17"/>
    <mergeCell ref="K10:L10"/>
    <mergeCell ref="K11:L11"/>
    <mergeCell ref="K12:L12"/>
    <mergeCell ref="K13:L13"/>
    <mergeCell ref="AE10:AF10"/>
    <mergeCell ref="AE11:AF11"/>
    <mergeCell ref="AE12:AF12"/>
    <mergeCell ref="AE13:AF13"/>
    <mergeCell ref="Q17:R17"/>
    <mergeCell ref="E35:F35"/>
    <mergeCell ref="I35:J35"/>
    <mergeCell ref="M35:N35"/>
    <mergeCell ref="Q35:R35"/>
    <mergeCell ref="AC35:AD35"/>
    <mergeCell ref="AG35:AH35"/>
    <mergeCell ref="AK35:AL35"/>
    <mergeCell ref="AM28:AN28"/>
    <mergeCell ref="AG34:AH34"/>
    <mergeCell ref="AK34:AL34"/>
    <mergeCell ref="AG32:AH32"/>
    <mergeCell ref="AK32:AL32"/>
    <mergeCell ref="AG33:AH33"/>
    <mergeCell ref="AK33:AL33"/>
    <mergeCell ref="C28:D28"/>
    <mergeCell ref="G28:H28"/>
    <mergeCell ref="O28:P28"/>
    <mergeCell ref="S28:T28"/>
    <mergeCell ref="AK21:AL21"/>
    <mergeCell ref="W28:X28"/>
    <mergeCell ref="AA28:AB28"/>
    <mergeCell ref="AI28:AJ28"/>
    <mergeCell ref="AA26:AB26"/>
    <mergeCell ref="AA27:AB27"/>
    <mergeCell ref="AA24:AB24"/>
    <mergeCell ref="AA25:AB25"/>
    <mergeCell ref="W24:X24"/>
    <mergeCell ref="W25:X25"/>
    <mergeCell ref="K14:L14"/>
    <mergeCell ref="AE14:AF14"/>
    <mergeCell ref="T3:W4"/>
    <mergeCell ref="E21:F21"/>
    <mergeCell ref="Q21:R21"/>
    <mergeCell ref="Y21:Z21"/>
    <mergeCell ref="U6:V6"/>
    <mergeCell ref="U7:V7"/>
    <mergeCell ref="Y17:Z17"/>
    <mergeCell ref="Y20:Z20"/>
  </mergeCells>
  <dataValidations count="1">
    <dataValidation type="list" allowBlank="1" showInputMessage="1" showErrorMessage="1" sqref="E31:F31 O37 AK10:AL10 K10:L10 AE10:AF10 AF20:AG21 AK17:AL17 Y17:Z17 Q17:R17 E17:F17 AM24:AN24 AA24:AB24 W24:X24 O24:P24 G24:H24 C24:D24 AQ10:AR10 AI24:AJ24 S24:T24 AK31:AL31 AG31:AH31 AC31:AD31 Q31:R31 M31:N31 Y31:Z31 I31:J31">
      <formula1>#REF!</formula1>
    </dataValidation>
  </dataValidations>
  <printOptions/>
  <pageMargins left="0.37" right="0.3" top="0.52" bottom="0.55" header="0.32" footer="0.33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ED50"/>
  <sheetViews>
    <sheetView zoomScale="50" zoomScaleNormal="50" workbookViewId="0" topLeftCell="CA22">
      <selection activeCell="AD57" sqref="AD57"/>
      <selection activeCell="BK26" sqref="BK26:BR39"/>
    </sheetView>
  </sheetViews>
  <sheetFormatPr defaultColWidth="9.00390625" defaultRowHeight="13.5"/>
  <cols>
    <col min="1" max="1" width="3.75390625" style="6" customWidth="1"/>
    <col min="2" max="129" width="2.125" style="6" customWidth="1"/>
    <col min="130" max="130" width="4.25390625" style="6" customWidth="1"/>
    <col min="131" max="133" width="2.625" style="6" customWidth="1"/>
    <col min="134" max="134" width="2.625" style="6" hidden="1" customWidth="1"/>
    <col min="135" max="16384" width="2.625" style="6" customWidth="1"/>
  </cols>
  <sheetData>
    <row r="1" spans="1:71" ht="24">
      <c r="A1" s="34" t="s">
        <v>0</v>
      </c>
      <c r="BH1" s="198" t="s">
        <v>66</v>
      </c>
      <c r="BI1" s="198"/>
      <c r="BJ1" s="198"/>
      <c r="BK1" s="198"/>
      <c r="BL1" s="198"/>
      <c r="BM1" s="198"/>
      <c r="BN1" s="73"/>
      <c r="BO1" s="73"/>
      <c r="BS1" s="35" t="str">
        <f>A1</f>
        <v>第３７回全日本社会人ターゲットアーチェリー選手権大会</v>
      </c>
    </row>
    <row r="2" spans="1:119" ht="24">
      <c r="A2" s="34" t="s">
        <v>1</v>
      </c>
      <c r="K2" s="4" t="s">
        <v>67</v>
      </c>
      <c r="BH2" s="198"/>
      <c r="BI2" s="198"/>
      <c r="BJ2" s="198"/>
      <c r="BK2" s="198"/>
      <c r="BL2" s="198"/>
      <c r="BM2" s="198"/>
      <c r="BN2" s="73"/>
      <c r="BO2" s="73"/>
      <c r="BS2" s="35" t="str">
        <f>A2</f>
        <v>リカーブ部門</v>
      </c>
      <c r="CG2" s="4" t="s">
        <v>67</v>
      </c>
      <c r="DN2" s="204" t="s">
        <v>353</v>
      </c>
      <c r="DO2" s="204"/>
    </row>
    <row r="3" spans="1:71" ht="18" thickBot="1">
      <c r="A3" s="83" t="s">
        <v>3</v>
      </c>
      <c r="BS3" s="35" t="str">
        <f>A3</f>
        <v>一般男子の部</v>
      </c>
    </row>
    <row r="4" spans="62:119" ht="12.75" customHeight="1" thickBot="1" thickTop="1">
      <c r="BJ4" s="217" t="s">
        <v>31</v>
      </c>
      <c r="BK4" s="218"/>
      <c r="BM4" s="189"/>
      <c r="BN4" s="189"/>
      <c r="DN4" s="217" t="s">
        <v>28</v>
      </c>
      <c r="DO4" s="218"/>
    </row>
    <row r="5" spans="62:119" s="51" customFormat="1" ht="75" customHeight="1" thickBot="1" thickTop="1">
      <c r="BJ5" s="227" t="s">
        <v>440</v>
      </c>
      <c r="BK5" s="228"/>
      <c r="BM5" s="56"/>
      <c r="BN5" s="56"/>
      <c r="DN5" s="227" t="s">
        <v>446</v>
      </c>
      <c r="DO5" s="228"/>
    </row>
    <row r="6" spans="63:119" s="51" customFormat="1" ht="12.75" customHeight="1" thickBot="1" thickTop="1">
      <c r="BK6" s="164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DM6" s="161"/>
      <c r="DN6" s="163"/>
      <c r="DO6" s="63"/>
    </row>
    <row r="7" spans="34:121" s="51" customFormat="1" ht="12.75" customHeight="1" thickBot="1" thickTop="1">
      <c r="AH7" s="53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CS7" s="146"/>
      <c r="DL7" s="145"/>
      <c r="DO7" s="54"/>
      <c r="DP7" s="54"/>
      <c r="DQ7" s="55"/>
    </row>
    <row r="8" spans="33:122" s="51" customFormat="1" ht="12.75" customHeight="1" thickBot="1" thickTop="1">
      <c r="AG8" s="234" t="s">
        <v>65</v>
      </c>
      <c r="AH8" s="235"/>
      <c r="CS8" s="184" t="s">
        <v>64</v>
      </c>
      <c r="CT8" s="185"/>
      <c r="DK8" s="184" t="s">
        <v>64</v>
      </c>
      <c r="DL8" s="185"/>
      <c r="DN8" s="229" t="s">
        <v>384</v>
      </c>
      <c r="DO8" s="229"/>
      <c r="DQ8" s="234" t="s">
        <v>65</v>
      </c>
      <c r="DR8" s="235"/>
    </row>
    <row r="9" spans="33:122" s="51" customFormat="1" ht="12.75" customHeight="1" thickBot="1" thickTop="1">
      <c r="AG9" s="236">
        <v>93</v>
      </c>
      <c r="AH9" s="236"/>
      <c r="CS9" s="197">
        <v>95</v>
      </c>
      <c r="CT9" s="181"/>
      <c r="DK9" s="197">
        <v>105</v>
      </c>
      <c r="DL9" s="181"/>
      <c r="DN9" s="229"/>
      <c r="DO9" s="229"/>
      <c r="DQ9" s="236">
        <v>100</v>
      </c>
      <c r="DR9" s="236"/>
    </row>
    <row r="10" spans="33:122" s="51" customFormat="1" ht="12.75" customHeight="1" thickBot="1" thickTop="1">
      <c r="AG10" s="230" t="s">
        <v>42</v>
      </c>
      <c r="AH10" s="231"/>
      <c r="CS10" s="182" t="s">
        <v>31</v>
      </c>
      <c r="CT10" s="183"/>
      <c r="DK10" s="182" t="s">
        <v>28</v>
      </c>
      <c r="DL10" s="183"/>
      <c r="DN10" s="229"/>
      <c r="DO10" s="229"/>
      <c r="DQ10" s="230" t="s">
        <v>186</v>
      </c>
      <c r="DR10" s="231"/>
    </row>
    <row r="11" spans="1:130" s="51" customFormat="1" ht="75" customHeight="1" thickBot="1" thickTop="1">
      <c r="A11" s="77" t="s">
        <v>356</v>
      </c>
      <c r="AG11" s="232" t="s">
        <v>443</v>
      </c>
      <c r="AH11" s="233"/>
      <c r="CS11" s="194" t="s">
        <v>440</v>
      </c>
      <c r="CT11" s="195"/>
      <c r="DK11" s="194" t="s">
        <v>446</v>
      </c>
      <c r="DL11" s="195"/>
      <c r="DN11" s="229"/>
      <c r="DO11" s="229"/>
      <c r="DQ11" s="232" t="s">
        <v>447</v>
      </c>
      <c r="DR11" s="233"/>
      <c r="DZ11" s="77" t="s">
        <v>356</v>
      </c>
    </row>
    <row r="12" spans="1:130" s="51" customFormat="1" ht="12.75" customHeight="1" thickBot="1" thickTop="1">
      <c r="A12" s="35"/>
      <c r="AG12" s="230" t="s">
        <v>382</v>
      </c>
      <c r="AH12" s="231"/>
      <c r="CS12" s="182" t="s">
        <v>383</v>
      </c>
      <c r="CT12" s="183"/>
      <c r="DK12" s="182" t="s">
        <v>358</v>
      </c>
      <c r="DL12" s="183"/>
      <c r="DQ12" s="230" t="s">
        <v>359</v>
      </c>
      <c r="DR12" s="231"/>
      <c r="DZ12" s="35"/>
    </row>
    <row r="13" spans="1:130" s="51" customFormat="1" ht="12.75" customHeight="1" thickBot="1" thickTop="1">
      <c r="A13" s="35"/>
      <c r="AH13" s="164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3"/>
      <c r="CT13" s="63"/>
      <c r="DZ13" s="35"/>
    </row>
    <row r="14" spans="1:130" s="51" customFormat="1" ht="12.75" customHeight="1" thickBot="1" thickTop="1">
      <c r="A14" s="35"/>
      <c r="R14" s="53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W14" s="146"/>
      <c r="CD14" s="145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5"/>
      <c r="DZ14" s="35"/>
    </row>
    <row r="15" spans="1:130" s="51" customFormat="1" ht="12.75" customHeight="1" thickBot="1" thickTop="1">
      <c r="A15" s="35"/>
      <c r="Q15" s="234" t="s">
        <v>65</v>
      </c>
      <c r="R15" s="235"/>
      <c r="AW15" s="184" t="s">
        <v>64</v>
      </c>
      <c r="AX15" s="185"/>
      <c r="CC15" s="184" t="s">
        <v>64</v>
      </c>
      <c r="CD15" s="185"/>
      <c r="DI15" s="234" t="s">
        <v>65</v>
      </c>
      <c r="DJ15" s="235"/>
      <c r="DZ15" s="35"/>
    </row>
    <row r="16" spans="1:130" s="51" customFormat="1" ht="12.75" customHeight="1" thickBot="1" thickTop="1">
      <c r="A16" s="35"/>
      <c r="Q16" s="236">
        <v>94</v>
      </c>
      <c r="R16" s="236"/>
      <c r="AW16" s="197">
        <v>103</v>
      </c>
      <c r="AX16" s="181"/>
      <c r="CC16" s="197">
        <v>104</v>
      </c>
      <c r="CD16" s="181"/>
      <c r="DI16" s="236">
        <v>95</v>
      </c>
      <c r="DJ16" s="236"/>
      <c r="DZ16" s="35"/>
    </row>
    <row r="17" spans="1:130" s="51" customFormat="1" ht="12.75" customHeight="1" thickBot="1" thickTop="1">
      <c r="A17" s="35"/>
      <c r="Q17" s="230" t="s">
        <v>28</v>
      </c>
      <c r="R17" s="231"/>
      <c r="AW17" s="182" t="s">
        <v>42</v>
      </c>
      <c r="AX17" s="183"/>
      <c r="CC17" s="182" t="str">
        <f>IF(BU22="","",IF(CK22="","",IF(BU22="勝",BU24,IF(CK22="勝",CK24))))</f>
        <v>１５－Ａ</v>
      </c>
      <c r="CD17" s="183"/>
      <c r="DI17" s="230" t="s">
        <v>186</v>
      </c>
      <c r="DJ17" s="231"/>
      <c r="DZ17" s="35"/>
    </row>
    <row r="18" spans="1:130" s="51" customFormat="1" ht="75" customHeight="1" thickBot="1" thickTop="1">
      <c r="A18" s="77" t="s">
        <v>355</v>
      </c>
      <c r="Q18" s="232" t="s">
        <v>446</v>
      </c>
      <c r="R18" s="233"/>
      <c r="AW18" s="194" t="s">
        <v>443</v>
      </c>
      <c r="AX18" s="195"/>
      <c r="CC18" s="194" t="str">
        <f>IF(BU22="","",IF(CK22="","",IF(BU22="勝",BU25,IF(CK22="勝",CK25))))</f>
        <v>島野　隆二</v>
      </c>
      <c r="CD18" s="195"/>
      <c r="DI18" s="232" t="s">
        <v>447</v>
      </c>
      <c r="DJ18" s="233"/>
      <c r="DZ18" s="77" t="s">
        <v>355</v>
      </c>
    </row>
    <row r="19" spans="1:130" s="51" customFormat="1" ht="12.75" customHeight="1" thickBot="1" thickTop="1">
      <c r="A19" s="35"/>
      <c r="Q19" s="230" t="s">
        <v>358</v>
      </c>
      <c r="R19" s="231"/>
      <c r="AW19" s="182" t="s">
        <v>358</v>
      </c>
      <c r="AX19" s="183"/>
      <c r="CC19" s="182" t="s">
        <v>359</v>
      </c>
      <c r="CD19" s="183"/>
      <c r="DI19" s="230" t="s">
        <v>359</v>
      </c>
      <c r="DJ19" s="231"/>
      <c r="DZ19" s="35"/>
    </row>
    <row r="20" spans="1:130" s="51" customFormat="1" ht="12.75" customHeight="1" thickBot="1" thickTop="1">
      <c r="A20" s="35"/>
      <c r="K20" s="161"/>
      <c r="L20" s="161"/>
      <c r="M20" s="161"/>
      <c r="N20" s="161"/>
      <c r="O20" s="161"/>
      <c r="P20" s="161"/>
      <c r="Q20" s="163"/>
      <c r="R20" s="63"/>
      <c r="AX20" s="164"/>
      <c r="AY20" s="161"/>
      <c r="AZ20" s="161"/>
      <c r="BA20" s="161"/>
      <c r="BB20" s="161"/>
      <c r="BC20" s="161"/>
      <c r="BD20" s="161"/>
      <c r="CD20" s="164"/>
      <c r="CE20" s="161"/>
      <c r="CF20" s="161"/>
      <c r="CG20" s="161"/>
      <c r="CH20" s="161"/>
      <c r="CI20" s="161"/>
      <c r="CJ20" s="161"/>
      <c r="DJ20" s="164"/>
      <c r="DK20" s="161"/>
      <c r="DL20" s="161"/>
      <c r="DM20" s="161"/>
      <c r="DN20" s="161"/>
      <c r="DO20" s="161"/>
      <c r="DP20" s="161"/>
      <c r="DZ20" s="35"/>
    </row>
    <row r="21" spans="1:130" s="51" customFormat="1" ht="12.75" customHeight="1" thickBot="1" thickTop="1">
      <c r="A21" s="35"/>
      <c r="J21" s="145"/>
      <c r="R21" s="54"/>
      <c r="S21" s="54"/>
      <c r="T21" s="54"/>
      <c r="U21" s="54"/>
      <c r="V21" s="54"/>
      <c r="W21" s="54"/>
      <c r="X21" s="54"/>
      <c r="Y21" s="55"/>
      <c r="AP21" s="53"/>
      <c r="AQ21" s="54"/>
      <c r="AR21" s="54"/>
      <c r="AS21" s="54"/>
      <c r="AT21" s="54"/>
      <c r="AU21" s="54"/>
      <c r="AV21" s="54"/>
      <c r="AW21" s="54"/>
      <c r="BE21" s="146"/>
      <c r="BV21" s="53"/>
      <c r="BW21" s="54"/>
      <c r="BX21" s="54"/>
      <c r="BY21" s="54"/>
      <c r="BZ21" s="54"/>
      <c r="CA21" s="54"/>
      <c r="CB21" s="54"/>
      <c r="CC21" s="54"/>
      <c r="CK21" s="146"/>
      <c r="DB21" s="53"/>
      <c r="DC21" s="54"/>
      <c r="DD21" s="54"/>
      <c r="DE21" s="54"/>
      <c r="DF21" s="54"/>
      <c r="DG21" s="54"/>
      <c r="DH21" s="54"/>
      <c r="DI21" s="54"/>
      <c r="DQ21" s="146"/>
      <c r="DZ21" s="35"/>
    </row>
    <row r="22" spans="1:130" s="51" customFormat="1" ht="12.75" customHeight="1" thickBot="1" thickTop="1">
      <c r="A22" s="35"/>
      <c r="I22" s="184" t="s">
        <v>64</v>
      </c>
      <c r="J22" s="185"/>
      <c r="P22" s="56"/>
      <c r="Q22" s="57"/>
      <c r="R22" s="57"/>
      <c r="Y22" s="234" t="s">
        <v>65</v>
      </c>
      <c r="Z22" s="235"/>
      <c r="AO22" s="234" t="s">
        <v>65</v>
      </c>
      <c r="AP22" s="235"/>
      <c r="AV22" s="56"/>
      <c r="AW22" s="56"/>
      <c r="AX22" s="57"/>
      <c r="AY22" s="57"/>
      <c r="AZ22" s="57"/>
      <c r="BE22" s="184" t="s">
        <v>64</v>
      </c>
      <c r="BF22" s="185"/>
      <c r="BU22" s="234" t="s">
        <v>65</v>
      </c>
      <c r="BV22" s="235"/>
      <c r="BY22" s="56"/>
      <c r="BZ22" s="57"/>
      <c r="CA22" s="57"/>
      <c r="CB22" s="57"/>
      <c r="CK22" s="184" t="s">
        <v>64</v>
      </c>
      <c r="CL22" s="185"/>
      <c r="DA22" s="234" t="s">
        <v>65</v>
      </c>
      <c r="DB22" s="235"/>
      <c r="DE22" s="56"/>
      <c r="DF22" s="57"/>
      <c r="DG22" s="57"/>
      <c r="DH22" s="57"/>
      <c r="DI22" s="57"/>
      <c r="DQ22" s="184" t="s">
        <v>64</v>
      </c>
      <c r="DR22" s="185"/>
      <c r="DZ22" s="35"/>
    </row>
    <row r="23" spans="1:130" s="51" customFormat="1" ht="12.75" customHeight="1" thickBot="1" thickTop="1">
      <c r="A23" s="213" t="s">
        <v>363</v>
      </c>
      <c r="I23" s="197">
        <v>104</v>
      </c>
      <c r="J23" s="181"/>
      <c r="P23" s="56"/>
      <c r="Q23" s="57"/>
      <c r="R23" s="57"/>
      <c r="Y23" s="236">
        <v>95</v>
      </c>
      <c r="Z23" s="236"/>
      <c r="AO23" s="236">
        <v>98</v>
      </c>
      <c r="AP23" s="236"/>
      <c r="AV23" s="56"/>
      <c r="AW23" s="56"/>
      <c r="AX23" s="57"/>
      <c r="AY23" s="57"/>
      <c r="AZ23" s="57"/>
      <c r="BE23" s="197">
        <v>103</v>
      </c>
      <c r="BF23" s="181"/>
      <c r="BU23" s="236">
        <v>91</v>
      </c>
      <c r="BV23" s="236"/>
      <c r="BY23" s="56"/>
      <c r="BZ23" s="57"/>
      <c r="CA23" s="57"/>
      <c r="CB23" s="57"/>
      <c r="CK23" s="197">
        <v>92</v>
      </c>
      <c r="CL23" s="181"/>
      <c r="DA23" s="236">
        <v>98</v>
      </c>
      <c r="DB23" s="236"/>
      <c r="DE23" s="56"/>
      <c r="DF23" s="57"/>
      <c r="DG23" s="57"/>
      <c r="DH23" s="57"/>
      <c r="DI23" s="57"/>
      <c r="DQ23" s="197">
        <v>111</v>
      </c>
      <c r="DR23" s="181"/>
      <c r="DZ23" s="213" t="s">
        <v>363</v>
      </c>
    </row>
    <row r="24" spans="1:130" s="51" customFormat="1" ht="12.75" customHeight="1" thickBot="1" thickTop="1">
      <c r="A24" s="213"/>
      <c r="I24" s="182" t="s">
        <v>28</v>
      </c>
      <c r="J24" s="183"/>
      <c r="Y24" s="230" t="s">
        <v>663</v>
      </c>
      <c r="Z24" s="231"/>
      <c r="AO24" s="230" t="s">
        <v>184</v>
      </c>
      <c r="AP24" s="231"/>
      <c r="BE24" s="182" t="s">
        <v>42</v>
      </c>
      <c r="BF24" s="183"/>
      <c r="BU24" s="230" t="s">
        <v>33</v>
      </c>
      <c r="BV24" s="231"/>
      <c r="CK24" s="182" t="s">
        <v>31</v>
      </c>
      <c r="CL24" s="183"/>
      <c r="DA24" s="230" t="s">
        <v>189</v>
      </c>
      <c r="DB24" s="231"/>
      <c r="DQ24" s="182" t="s">
        <v>186</v>
      </c>
      <c r="DR24" s="183"/>
      <c r="DZ24" s="213"/>
    </row>
    <row r="25" spans="1:130" s="51" customFormat="1" ht="75" customHeight="1" thickBot="1" thickTop="1">
      <c r="A25" s="213"/>
      <c r="I25" s="194" t="s">
        <v>446</v>
      </c>
      <c r="J25" s="195"/>
      <c r="Y25" s="232" t="s">
        <v>456</v>
      </c>
      <c r="Z25" s="233"/>
      <c r="AO25" s="232" t="s">
        <v>453</v>
      </c>
      <c r="AP25" s="233"/>
      <c r="BE25" s="194" t="s">
        <v>443</v>
      </c>
      <c r="BF25" s="195"/>
      <c r="BU25" s="232" t="s">
        <v>459</v>
      </c>
      <c r="BV25" s="233"/>
      <c r="CK25" s="194" t="s">
        <v>440</v>
      </c>
      <c r="CL25" s="195"/>
      <c r="DA25" s="232" t="s">
        <v>450</v>
      </c>
      <c r="DB25" s="233"/>
      <c r="DQ25" s="194" t="s">
        <v>447</v>
      </c>
      <c r="DR25" s="195"/>
      <c r="DZ25" s="213"/>
    </row>
    <row r="26" spans="1:130" s="51" customFormat="1" ht="12.75" customHeight="1" thickBot="1" thickTop="1">
      <c r="A26" s="35"/>
      <c r="I26" s="182" t="s">
        <v>360</v>
      </c>
      <c r="J26" s="183"/>
      <c r="Y26" s="230" t="s">
        <v>360</v>
      </c>
      <c r="Z26" s="231"/>
      <c r="AO26" s="230" t="s">
        <v>364</v>
      </c>
      <c r="AP26" s="231"/>
      <c r="BE26" s="182" t="s">
        <v>364</v>
      </c>
      <c r="BF26" s="183"/>
      <c r="BU26" s="230" t="s">
        <v>365</v>
      </c>
      <c r="BV26" s="231"/>
      <c r="CK26" s="182" t="s">
        <v>365</v>
      </c>
      <c r="CL26" s="183"/>
      <c r="DA26" s="230" t="s">
        <v>366</v>
      </c>
      <c r="DB26" s="231"/>
      <c r="DQ26" s="182" t="s">
        <v>366</v>
      </c>
      <c r="DR26" s="183"/>
      <c r="DZ26" s="35"/>
    </row>
    <row r="27" spans="1:130" s="51" customFormat="1" ht="12.75" customHeight="1" thickBot="1" thickTop="1">
      <c r="A27" s="35"/>
      <c r="G27" s="161"/>
      <c r="H27" s="161"/>
      <c r="I27" s="162"/>
      <c r="J27" s="58"/>
      <c r="K27" s="57"/>
      <c r="L27" s="57"/>
      <c r="S27" s="56"/>
      <c r="T27" s="57"/>
      <c r="U27" s="57"/>
      <c r="W27" s="56"/>
      <c r="X27" s="57"/>
      <c r="Y27" s="57"/>
      <c r="Z27" s="159"/>
      <c r="AA27" s="57"/>
      <c r="AB27" s="57"/>
      <c r="AO27" s="57"/>
      <c r="AP27" s="159"/>
      <c r="AQ27" s="57"/>
      <c r="AR27" s="57"/>
      <c r="BC27" s="56"/>
      <c r="BD27" s="57"/>
      <c r="BE27" s="57"/>
      <c r="BF27" s="159"/>
      <c r="BG27" s="57"/>
      <c r="BH27" s="57"/>
      <c r="BU27" s="57"/>
      <c r="BV27" s="159"/>
      <c r="BW27" s="57"/>
      <c r="BX27" s="57"/>
      <c r="CI27" s="161"/>
      <c r="CJ27" s="161"/>
      <c r="CK27" s="162"/>
      <c r="CL27" s="58"/>
      <c r="CM27" s="57"/>
      <c r="CN27" s="57"/>
      <c r="CY27" s="161"/>
      <c r="CZ27" s="161"/>
      <c r="DA27" s="162"/>
      <c r="DB27" s="150"/>
      <c r="DC27" s="57"/>
      <c r="DD27" s="57"/>
      <c r="DQ27" s="57"/>
      <c r="DR27" s="159"/>
      <c r="DS27" s="57"/>
      <c r="DT27" s="57"/>
      <c r="DZ27" s="35"/>
    </row>
    <row r="28" spans="1:130" s="51" customFormat="1" ht="12.75" customHeight="1" thickBot="1" thickTop="1">
      <c r="A28" s="35"/>
      <c r="F28" s="145"/>
      <c r="I28" s="57"/>
      <c r="J28" s="54"/>
      <c r="K28" s="54"/>
      <c r="L28" s="54"/>
      <c r="M28" s="55"/>
      <c r="V28" s="53"/>
      <c r="W28" s="54"/>
      <c r="X28" s="54"/>
      <c r="Y28" s="54"/>
      <c r="Z28" s="57"/>
      <c r="AA28" s="160"/>
      <c r="AB28" s="160"/>
      <c r="AC28" s="146"/>
      <c r="AL28" s="53"/>
      <c r="AM28" s="54"/>
      <c r="AN28" s="54"/>
      <c r="AO28" s="54"/>
      <c r="AP28" s="57"/>
      <c r="AQ28" s="160"/>
      <c r="AR28" s="160"/>
      <c r="AS28" s="146"/>
      <c r="BB28" s="53"/>
      <c r="BC28" s="54"/>
      <c r="BD28" s="54"/>
      <c r="BE28" s="54"/>
      <c r="BF28" s="57"/>
      <c r="BG28" s="160"/>
      <c r="BH28" s="160"/>
      <c r="BI28" s="146"/>
      <c r="BR28" s="53"/>
      <c r="BS28" s="54"/>
      <c r="BT28" s="54"/>
      <c r="BU28" s="54"/>
      <c r="BV28" s="57"/>
      <c r="BW28" s="160"/>
      <c r="BX28" s="160"/>
      <c r="BY28" s="146"/>
      <c r="CH28" s="145"/>
      <c r="CK28" s="57"/>
      <c r="CL28" s="59"/>
      <c r="CM28" s="59"/>
      <c r="CN28" s="59"/>
      <c r="CO28" s="55"/>
      <c r="CX28" s="145"/>
      <c r="DA28" s="57"/>
      <c r="DB28" s="59"/>
      <c r="DC28" s="59"/>
      <c r="DD28" s="59"/>
      <c r="DE28" s="55"/>
      <c r="DN28" s="53"/>
      <c r="DO28" s="54"/>
      <c r="DP28" s="54"/>
      <c r="DQ28" s="59"/>
      <c r="DR28" s="57"/>
      <c r="DS28" s="160"/>
      <c r="DT28" s="160"/>
      <c r="DU28" s="146"/>
      <c r="DZ28" s="35"/>
    </row>
    <row r="29" spans="1:130" s="51" customFormat="1" ht="12.75" customHeight="1" thickBot="1" thickTop="1">
      <c r="A29" s="35"/>
      <c r="E29" s="184" t="s">
        <v>64</v>
      </c>
      <c r="F29" s="185"/>
      <c r="M29" s="234" t="s">
        <v>65</v>
      </c>
      <c r="N29" s="235"/>
      <c r="U29" s="234" t="s">
        <v>65</v>
      </c>
      <c r="V29" s="235"/>
      <c r="AC29" s="184" t="s">
        <v>64</v>
      </c>
      <c r="AD29" s="185"/>
      <c r="AK29" s="234" t="s">
        <v>65</v>
      </c>
      <c r="AL29" s="235"/>
      <c r="AS29" s="184" t="s">
        <v>64</v>
      </c>
      <c r="AT29" s="185"/>
      <c r="BA29" s="234" t="s">
        <v>65</v>
      </c>
      <c r="BB29" s="235"/>
      <c r="BI29" s="184" t="s">
        <v>64</v>
      </c>
      <c r="BJ29" s="185"/>
      <c r="BQ29" s="234" t="s">
        <v>65</v>
      </c>
      <c r="BR29" s="235"/>
      <c r="BY29" s="184" t="s">
        <v>64</v>
      </c>
      <c r="BZ29" s="185"/>
      <c r="CG29" s="184" t="s">
        <v>64</v>
      </c>
      <c r="CH29" s="185"/>
      <c r="CO29" s="234" t="s">
        <v>65</v>
      </c>
      <c r="CP29" s="235"/>
      <c r="CW29" s="184" t="s">
        <v>64</v>
      </c>
      <c r="CX29" s="185"/>
      <c r="DE29" s="234" t="s">
        <v>65</v>
      </c>
      <c r="DF29" s="235"/>
      <c r="DM29" s="234" t="s">
        <v>65</v>
      </c>
      <c r="DN29" s="235"/>
      <c r="DU29" s="184" t="s">
        <v>64</v>
      </c>
      <c r="DV29" s="185"/>
      <c r="DZ29" s="35"/>
    </row>
    <row r="30" spans="1:130" s="51" customFormat="1" ht="12.75" customHeight="1" thickBot="1" thickTop="1">
      <c r="A30" s="35"/>
      <c r="E30" s="197">
        <v>159</v>
      </c>
      <c r="F30" s="181"/>
      <c r="M30" s="236">
        <v>145</v>
      </c>
      <c r="N30" s="236"/>
      <c r="U30" s="236">
        <v>145</v>
      </c>
      <c r="V30" s="236"/>
      <c r="AC30" s="197">
        <v>150</v>
      </c>
      <c r="AD30" s="181"/>
      <c r="AK30" s="236">
        <v>132</v>
      </c>
      <c r="AL30" s="236"/>
      <c r="AS30" s="197">
        <v>150</v>
      </c>
      <c r="AT30" s="181"/>
      <c r="BA30" s="236">
        <v>145</v>
      </c>
      <c r="BB30" s="236"/>
      <c r="BI30" s="197">
        <v>150</v>
      </c>
      <c r="BJ30" s="181"/>
      <c r="BQ30" s="236">
        <v>141</v>
      </c>
      <c r="BR30" s="236"/>
      <c r="BY30" s="197">
        <v>151</v>
      </c>
      <c r="BZ30" s="181"/>
      <c r="CG30" s="197">
        <v>158</v>
      </c>
      <c r="CH30" s="181"/>
      <c r="CO30" s="236">
        <v>154</v>
      </c>
      <c r="CP30" s="236"/>
      <c r="CW30" s="197">
        <v>158</v>
      </c>
      <c r="CX30" s="181"/>
      <c r="DE30" s="236">
        <v>152</v>
      </c>
      <c r="DF30" s="236"/>
      <c r="DM30" s="236">
        <v>151</v>
      </c>
      <c r="DN30" s="236"/>
      <c r="DU30" s="197">
        <v>157</v>
      </c>
      <c r="DV30" s="181"/>
      <c r="DZ30" s="35"/>
    </row>
    <row r="31" spans="1:130" s="51" customFormat="1" ht="12.75" customHeight="1" thickBot="1" thickTop="1">
      <c r="A31" s="35"/>
      <c r="E31" s="182" t="s">
        <v>28</v>
      </c>
      <c r="F31" s="183"/>
      <c r="G31" s="57"/>
      <c r="H31" s="57"/>
      <c r="J31" s="57"/>
      <c r="K31" s="57"/>
      <c r="M31" s="230" t="s">
        <v>664</v>
      </c>
      <c r="N31" s="231"/>
      <c r="Q31" s="57"/>
      <c r="R31" s="57"/>
      <c r="S31" s="56"/>
      <c r="T31" s="56"/>
      <c r="U31" s="230" t="s">
        <v>34</v>
      </c>
      <c r="V31" s="231"/>
      <c r="W31" s="57"/>
      <c r="X31" s="57"/>
      <c r="AB31" s="56"/>
      <c r="AC31" s="182" t="s">
        <v>663</v>
      </c>
      <c r="AD31" s="183"/>
      <c r="AK31" s="230" t="s">
        <v>191</v>
      </c>
      <c r="AL31" s="231"/>
      <c r="AM31" s="57"/>
      <c r="AN31" s="57"/>
      <c r="AR31" s="56"/>
      <c r="AS31" s="182" t="s">
        <v>184</v>
      </c>
      <c r="AT31" s="183"/>
      <c r="BA31" s="230" t="s">
        <v>37</v>
      </c>
      <c r="BB31" s="231"/>
      <c r="BC31" s="57"/>
      <c r="BD31" s="57"/>
      <c r="BH31" s="56"/>
      <c r="BI31" s="182" t="s">
        <v>42</v>
      </c>
      <c r="BJ31" s="183"/>
      <c r="BQ31" s="230" t="s">
        <v>188</v>
      </c>
      <c r="BR31" s="231"/>
      <c r="BS31" s="57"/>
      <c r="BT31" s="57"/>
      <c r="BX31" s="56"/>
      <c r="BY31" s="182" t="s">
        <v>33</v>
      </c>
      <c r="BZ31" s="183"/>
      <c r="CG31" s="182" t="s">
        <v>31</v>
      </c>
      <c r="CH31" s="183"/>
      <c r="CI31" s="57"/>
      <c r="CJ31" s="57"/>
      <c r="CN31" s="56"/>
      <c r="CO31" s="230" t="s">
        <v>38</v>
      </c>
      <c r="CP31" s="231"/>
      <c r="CW31" s="182" t="s">
        <v>189</v>
      </c>
      <c r="CX31" s="183"/>
      <c r="CY31" s="57"/>
      <c r="CZ31" s="57"/>
      <c r="DD31" s="56"/>
      <c r="DE31" s="230" t="s">
        <v>193</v>
      </c>
      <c r="DF31" s="231"/>
      <c r="DM31" s="230" t="s">
        <v>36</v>
      </c>
      <c r="DN31" s="231"/>
      <c r="DO31" s="57"/>
      <c r="DP31" s="57"/>
      <c r="DT31" s="56"/>
      <c r="DU31" s="182" t="s">
        <v>186</v>
      </c>
      <c r="DV31" s="183"/>
      <c r="DZ31" s="35"/>
    </row>
    <row r="32" spans="1:130" s="51" customFormat="1" ht="75" customHeight="1" thickBot="1" thickTop="1">
      <c r="A32" s="77" t="s">
        <v>362</v>
      </c>
      <c r="E32" s="194" t="s">
        <v>446</v>
      </c>
      <c r="F32" s="195"/>
      <c r="G32" s="57"/>
      <c r="H32" s="57"/>
      <c r="J32" s="57"/>
      <c r="K32" s="57"/>
      <c r="M32" s="232" t="s">
        <v>470</v>
      </c>
      <c r="N32" s="233"/>
      <c r="Q32" s="57"/>
      <c r="R32" s="57"/>
      <c r="S32" s="56"/>
      <c r="T32" s="56"/>
      <c r="U32" s="232" t="s">
        <v>472</v>
      </c>
      <c r="V32" s="233"/>
      <c r="W32" s="57"/>
      <c r="X32" s="57"/>
      <c r="AB32" s="56"/>
      <c r="AC32" s="194" t="s">
        <v>456</v>
      </c>
      <c r="AD32" s="195"/>
      <c r="AK32" s="232" t="s">
        <v>475</v>
      </c>
      <c r="AL32" s="233"/>
      <c r="AM32" s="57"/>
      <c r="AN32" s="57"/>
      <c r="AR32" s="56"/>
      <c r="AS32" s="194" t="s">
        <v>453</v>
      </c>
      <c r="AT32" s="195"/>
      <c r="BA32" s="232" t="s">
        <v>471</v>
      </c>
      <c r="BB32" s="233"/>
      <c r="BC32" s="57"/>
      <c r="BD32" s="57"/>
      <c r="BH32" s="56"/>
      <c r="BI32" s="194" t="s">
        <v>443</v>
      </c>
      <c r="BJ32" s="195"/>
      <c r="BQ32" s="232" t="s">
        <v>473</v>
      </c>
      <c r="BR32" s="233"/>
      <c r="BS32" s="57"/>
      <c r="BT32" s="57"/>
      <c r="BX32" s="56"/>
      <c r="BY32" s="194" t="s">
        <v>459</v>
      </c>
      <c r="BZ32" s="195"/>
      <c r="CG32" s="194" t="s">
        <v>440</v>
      </c>
      <c r="CH32" s="195"/>
      <c r="CI32" s="57"/>
      <c r="CJ32" s="57"/>
      <c r="CN32" s="56"/>
      <c r="CO32" s="232" t="s">
        <v>461</v>
      </c>
      <c r="CP32" s="233"/>
      <c r="CW32" s="194" t="s">
        <v>450</v>
      </c>
      <c r="CX32" s="195"/>
      <c r="CY32" s="57"/>
      <c r="CZ32" s="57"/>
      <c r="DD32" s="56"/>
      <c r="DE32" s="232" t="s">
        <v>464</v>
      </c>
      <c r="DF32" s="233"/>
      <c r="DM32" s="232" t="s">
        <v>467</v>
      </c>
      <c r="DN32" s="233"/>
      <c r="DO32" s="57"/>
      <c r="DP32" s="57"/>
      <c r="DT32" s="56"/>
      <c r="DU32" s="194" t="s">
        <v>447</v>
      </c>
      <c r="DV32" s="195"/>
      <c r="DZ32" s="77" t="s">
        <v>362</v>
      </c>
    </row>
    <row r="33" spans="1:130" s="51" customFormat="1" ht="12.75" customHeight="1" thickBot="1" thickTop="1">
      <c r="A33" s="35"/>
      <c r="E33" s="182" t="s">
        <v>364</v>
      </c>
      <c r="F33" s="183"/>
      <c r="G33" s="57"/>
      <c r="H33" s="57"/>
      <c r="J33" s="57"/>
      <c r="K33" s="57"/>
      <c r="M33" s="230" t="s">
        <v>364</v>
      </c>
      <c r="N33" s="231"/>
      <c r="Q33" s="57"/>
      <c r="R33" s="57"/>
      <c r="S33" s="56"/>
      <c r="T33" s="56"/>
      <c r="U33" s="230" t="s">
        <v>365</v>
      </c>
      <c r="V33" s="231"/>
      <c r="W33" s="57"/>
      <c r="X33" s="57"/>
      <c r="AB33" s="56"/>
      <c r="AC33" s="182" t="s">
        <v>365</v>
      </c>
      <c r="AD33" s="183"/>
      <c r="AK33" s="230" t="s">
        <v>366</v>
      </c>
      <c r="AL33" s="231"/>
      <c r="AM33" s="57"/>
      <c r="AN33" s="57"/>
      <c r="AR33" s="56"/>
      <c r="AS33" s="182" t="s">
        <v>366</v>
      </c>
      <c r="AT33" s="183"/>
      <c r="BA33" s="230" t="s">
        <v>367</v>
      </c>
      <c r="BB33" s="231"/>
      <c r="BC33" s="57"/>
      <c r="BD33" s="57"/>
      <c r="BH33" s="56"/>
      <c r="BI33" s="182" t="s">
        <v>367</v>
      </c>
      <c r="BJ33" s="183"/>
      <c r="BQ33" s="230" t="s">
        <v>368</v>
      </c>
      <c r="BR33" s="231"/>
      <c r="BS33" s="57"/>
      <c r="BT33" s="57"/>
      <c r="BX33" s="56"/>
      <c r="BY33" s="182" t="s">
        <v>368</v>
      </c>
      <c r="BZ33" s="183"/>
      <c r="CG33" s="182" t="s">
        <v>369</v>
      </c>
      <c r="CH33" s="183"/>
      <c r="CI33" s="57"/>
      <c r="CJ33" s="57"/>
      <c r="CN33" s="56"/>
      <c r="CO33" s="230" t="s">
        <v>369</v>
      </c>
      <c r="CP33" s="231"/>
      <c r="CW33" s="182" t="s">
        <v>370</v>
      </c>
      <c r="CX33" s="183"/>
      <c r="CY33" s="57"/>
      <c r="CZ33" s="57"/>
      <c r="DD33" s="56"/>
      <c r="DE33" s="230" t="s">
        <v>370</v>
      </c>
      <c r="DF33" s="231"/>
      <c r="DM33" s="230" t="s">
        <v>371</v>
      </c>
      <c r="DN33" s="231"/>
      <c r="DO33" s="57"/>
      <c r="DP33" s="57"/>
      <c r="DT33" s="56"/>
      <c r="DU33" s="182" t="s">
        <v>371</v>
      </c>
      <c r="DV33" s="183"/>
      <c r="DZ33" s="35"/>
    </row>
    <row r="34" spans="1:130" s="51" customFormat="1" ht="12.75" customHeight="1" thickBot="1" thickTop="1">
      <c r="A34" s="35"/>
      <c r="E34" s="155"/>
      <c r="F34" s="63"/>
      <c r="G34" s="75"/>
      <c r="H34" s="56"/>
      <c r="N34" s="152"/>
      <c r="U34" s="155"/>
      <c r="V34" s="63"/>
      <c r="AD34" s="152"/>
      <c r="AK34" s="155"/>
      <c r="AL34" s="63"/>
      <c r="AT34" s="152"/>
      <c r="BA34" s="155"/>
      <c r="BB34" s="63"/>
      <c r="BJ34" s="152"/>
      <c r="BR34" s="152"/>
      <c r="BZ34" s="152"/>
      <c r="CG34" s="155"/>
      <c r="CH34" s="63"/>
      <c r="CP34" s="152"/>
      <c r="CX34" s="152"/>
      <c r="DF34" s="152"/>
      <c r="DM34" s="155"/>
      <c r="DN34" s="63"/>
      <c r="DV34" s="152"/>
      <c r="DZ34" s="35"/>
    </row>
    <row r="35" spans="1:130" s="51" customFormat="1" ht="12.75" customHeight="1" thickBot="1" thickTop="1">
      <c r="A35" s="35"/>
      <c r="D35" s="145"/>
      <c r="F35" s="54"/>
      <c r="G35" s="76"/>
      <c r="L35" s="53"/>
      <c r="M35" s="54"/>
      <c r="O35" s="146"/>
      <c r="R35" s="51" t="s">
        <v>428</v>
      </c>
      <c r="T35" s="145"/>
      <c r="V35" s="54"/>
      <c r="W35" s="55"/>
      <c r="Y35" s="51" t="s">
        <v>428</v>
      </c>
      <c r="AB35" s="53"/>
      <c r="AC35" s="54"/>
      <c r="AE35" s="146"/>
      <c r="AJ35" s="145"/>
      <c r="AL35" s="54"/>
      <c r="AM35" s="55"/>
      <c r="AR35" s="53"/>
      <c r="AS35" s="54"/>
      <c r="AU35" s="146"/>
      <c r="AZ35" s="145"/>
      <c r="BB35" s="54"/>
      <c r="BC35" s="55"/>
      <c r="BH35" s="53"/>
      <c r="BI35" s="54"/>
      <c r="BK35" s="146"/>
      <c r="BP35" s="53"/>
      <c r="BQ35" s="54"/>
      <c r="BS35" s="146"/>
      <c r="BX35" s="53"/>
      <c r="BY35" s="54"/>
      <c r="CA35" s="146"/>
      <c r="CF35" s="145"/>
      <c r="CH35" s="54"/>
      <c r="CI35" s="55"/>
      <c r="CN35" s="53"/>
      <c r="CO35" s="54"/>
      <c r="CQ35" s="146"/>
      <c r="CV35" s="53"/>
      <c r="CW35" s="54"/>
      <c r="CY35" s="146"/>
      <c r="DD35" s="53"/>
      <c r="DE35" s="54"/>
      <c r="DG35" s="146"/>
      <c r="DL35" s="145"/>
      <c r="DN35" s="54"/>
      <c r="DO35" s="55"/>
      <c r="DT35" s="53"/>
      <c r="DU35" s="54"/>
      <c r="DW35" s="146"/>
      <c r="DZ35" s="35"/>
    </row>
    <row r="36" spans="1:130" s="51" customFormat="1" ht="12.75" customHeight="1" thickBot="1" thickTop="1">
      <c r="A36" s="78"/>
      <c r="B36" s="56"/>
      <c r="C36" s="184" t="s">
        <v>64</v>
      </c>
      <c r="D36" s="185"/>
      <c r="G36" s="234" t="s">
        <v>65</v>
      </c>
      <c r="H36" s="235"/>
      <c r="I36" s="56"/>
      <c r="K36" s="234" t="s">
        <v>65</v>
      </c>
      <c r="L36" s="235"/>
      <c r="M36" s="57"/>
      <c r="O36" s="184" t="s">
        <v>64</v>
      </c>
      <c r="P36" s="185"/>
      <c r="R36" s="154">
        <v>10</v>
      </c>
      <c r="S36" s="184" t="s">
        <v>64</v>
      </c>
      <c r="T36" s="185"/>
      <c r="U36" s="57"/>
      <c r="W36" s="234" t="s">
        <v>65</v>
      </c>
      <c r="X36" s="235"/>
      <c r="Y36" s="153">
        <v>6</v>
      </c>
      <c r="AA36" s="234" t="s">
        <v>65</v>
      </c>
      <c r="AB36" s="235"/>
      <c r="AE36" s="184" t="s">
        <v>64</v>
      </c>
      <c r="AF36" s="185"/>
      <c r="AI36" s="184" t="s">
        <v>64</v>
      </c>
      <c r="AJ36" s="185"/>
      <c r="AM36" s="234" t="s">
        <v>65</v>
      </c>
      <c r="AN36" s="235"/>
      <c r="AQ36" s="234" t="s">
        <v>65</v>
      </c>
      <c r="AR36" s="235"/>
      <c r="AS36" s="57"/>
      <c r="AU36" s="184" t="s">
        <v>64</v>
      </c>
      <c r="AV36" s="185"/>
      <c r="AY36" s="184" t="s">
        <v>64</v>
      </c>
      <c r="AZ36" s="185"/>
      <c r="BC36" s="234" t="s">
        <v>65</v>
      </c>
      <c r="BD36" s="235"/>
      <c r="BG36" s="234" t="s">
        <v>65</v>
      </c>
      <c r="BH36" s="235"/>
      <c r="BI36" s="57"/>
      <c r="BK36" s="184" t="s">
        <v>64</v>
      </c>
      <c r="BL36" s="185"/>
      <c r="BO36" s="234" t="s">
        <v>65</v>
      </c>
      <c r="BP36" s="235"/>
      <c r="BS36" s="184" t="s">
        <v>64</v>
      </c>
      <c r="BT36" s="185"/>
      <c r="BW36" s="234" t="s">
        <v>65</v>
      </c>
      <c r="BX36" s="235"/>
      <c r="CA36" s="184" t="s">
        <v>64</v>
      </c>
      <c r="CB36" s="185"/>
      <c r="CE36" s="184" t="s">
        <v>64</v>
      </c>
      <c r="CF36" s="185"/>
      <c r="CI36" s="234" t="s">
        <v>65</v>
      </c>
      <c r="CJ36" s="235"/>
      <c r="CM36" s="234" t="s">
        <v>65</v>
      </c>
      <c r="CN36" s="235"/>
      <c r="CQ36" s="184" t="s">
        <v>64</v>
      </c>
      <c r="CR36" s="185"/>
      <c r="CU36" s="234" t="s">
        <v>65</v>
      </c>
      <c r="CV36" s="235"/>
      <c r="CY36" s="184" t="s">
        <v>64</v>
      </c>
      <c r="CZ36" s="185"/>
      <c r="DC36" s="234" t="s">
        <v>65</v>
      </c>
      <c r="DD36" s="235"/>
      <c r="DG36" s="184" t="s">
        <v>64</v>
      </c>
      <c r="DH36" s="185"/>
      <c r="DK36" s="184" t="s">
        <v>64</v>
      </c>
      <c r="DL36" s="185"/>
      <c r="DO36" s="234" t="s">
        <v>65</v>
      </c>
      <c r="DP36" s="235"/>
      <c r="DS36" s="234" t="s">
        <v>65</v>
      </c>
      <c r="DT36" s="235"/>
      <c r="DW36" s="184" t="s">
        <v>64</v>
      </c>
      <c r="DX36" s="185"/>
      <c r="DZ36" s="78"/>
    </row>
    <row r="37" spans="1:130" s="51" customFormat="1" ht="12.75" customHeight="1" thickBot="1" thickTop="1">
      <c r="A37" s="78"/>
      <c r="B37" s="56"/>
      <c r="C37" s="197">
        <v>143</v>
      </c>
      <c r="D37" s="181"/>
      <c r="G37" s="236">
        <v>139</v>
      </c>
      <c r="H37" s="236"/>
      <c r="I37" s="56"/>
      <c r="K37" s="234">
        <v>134</v>
      </c>
      <c r="L37" s="235"/>
      <c r="M37" s="57"/>
      <c r="O37" s="197">
        <v>141</v>
      </c>
      <c r="P37" s="181"/>
      <c r="S37" s="197">
        <v>139</v>
      </c>
      <c r="T37" s="181"/>
      <c r="U37" s="57"/>
      <c r="W37" s="236">
        <v>139</v>
      </c>
      <c r="X37" s="236"/>
      <c r="AA37" s="234">
        <v>136</v>
      </c>
      <c r="AB37" s="235"/>
      <c r="AE37" s="197">
        <v>140</v>
      </c>
      <c r="AF37" s="181"/>
      <c r="AI37" s="197">
        <v>133</v>
      </c>
      <c r="AJ37" s="181"/>
      <c r="AM37" s="236">
        <v>125</v>
      </c>
      <c r="AN37" s="236"/>
      <c r="AQ37" s="236">
        <v>140</v>
      </c>
      <c r="AR37" s="236"/>
      <c r="AS37" s="57"/>
      <c r="AU37" s="197">
        <v>159</v>
      </c>
      <c r="AV37" s="181"/>
      <c r="AY37" s="197">
        <v>141</v>
      </c>
      <c r="AZ37" s="181"/>
      <c r="BC37" s="236">
        <v>124</v>
      </c>
      <c r="BD37" s="236"/>
      <c r="BG37" s="236">
        <v>129</v>
      </c>
      <c r="BH37" s="236"/>
      <c r="BI37" s="57"/>
      <c r="BK37" s="197">
        <v>153</v>
      </c>
      <c r="BL37" s="181"/>
      <c r="BO37" s="236">
        <v>137</v>
      </c>
      <c r="BP37" s="236"/>
      <c r="BS37" s="197">
        <v>139</v>
      </c>
      <c r="BT37" s="181"/>
      <c r="BW37" s="236">
        <v>141</v>
      </c>
      <c r="BX37" s="236"/>
      <c r="CA37" s="197">
        <v>150</v>
      </c>
      <c r="CB37" s="181"/>
      <c r="CE37" s="197">
        <v>152</v>
      </c>
      <c r="CF37" s="181"/>
      <c r="CI37" s="236">
        <v>137</v>
      </c>
      <c r="CJ37" s="236"/>
      <c r="CM37" s="236">
        <v>133</v>
      </c>
      <c r="CN37" s="236"/>
      <c r="CQ37" s="197">
        <v>151</v>
      </c>
      <c r="CR37" s="181"/>
      <c r="CU37" s="236">
        <v>138</v>
      </c>
      <c r="CV37" s="236"/>
      <c r="CY37" s="197">
        <v>143</v>
      </c>
      <c r="CZ37" s="181"/>
      <c r="DC37" s="236">
        <v>130</v>
      </c>
      <c r="DD37" s="236"/>
      <c r="DG37" s="197">
        <v>144</v>
      </c>
      <c r="DH37" s="181"/>
      <c r="DK37" s="197">
        <v>144</v>
      </c>
      <c r="DL37" s="181"/>
      <c r="DO37" s="236">
        <v>133</v>
      </c>
      <c r="DP37" s="236"/>
      <c r="DS37" s="236">
        <v>124</v>
      </c>
      <c r="DT37" s="236"/>
      <c r="DW37" s="197">
        <v>136</v>
      </c>
      <c r="DX37" s="181"/>
      <c r="DZ37" s="78"/>
    </row>
    <row r="38" spans="1:134" s="51" customFormat="1" ht="12.75" customHeight="1" thickBot="1" thickTop="1">
      <c r="A38" s="35"/>
      <c r="C38" s="182" t="s">
        <v>28</v>
      </c>
      <c r="D38" s="183"/>
      <c r="G38" s="230" t="s">
        <v>29</v>
      </c>
      <c r="H38" s="231"/>
      <c r="K38" s="230" t="s">
        <v>196</v>
      </c>
      <c r="L38" s="231"/>
      <c r="O38" s="182" t="s">
        <v>664</v>
      </c>
      <c r="P38" s="183"/>
      <c r="S38" s="182" t="s">
        <v>34</v>
      </c>
      <c r="T38" s="183"/>
      <c r="W38" s="230" t="s">
        <v>185</v>
      </c>
      <c r="X38" s="231"/>
      <c r="AA38" s="230" t="s">
        <v>187</v>
      </c>
      <c r="AB38" s="231"/>
      <c r="AE38" s="182" t="s">
        <v>663</v>
      </c>
      <c r="AF38" s="183"/>
      <c r="AI38" s="182" t="s">
        <v>191</v>
      </c>
      <c r="AJ38" s="183"/>
      <c r="AM38" s="230" t="s">
        <v>194</v>
      </c>
      <c r="AN38" s="231"/>
      <c r="AQ38" s="230" t="s">
        <v>35</v>
      </c>
      <c r="AR38" s="231"/>
      <c r="AU38" s="182" t="s">
        <v>184</v>
      </c>
      <c r="AV38" s="183"/>
      <c r="AY38" s="182" t="s">
        <v>37</v>
      </c>
      <c r="AZ38" s="183"/>
      <c r="BC38" s="230" t="s">
        <v>197</v>
      </c>
      <c r="BD38" s="231"/>
      <c r="BG38" s="230" t="s">
        <v>39</v>
      </c>
      <c r="BH38" s="231"/>
      <c r="BK38" s="182" t="s">
        <v>42</v>
      </c>
      <c r="BL38" s="183"/>
      <c r="BO38" s="230" t="s">
        <v>195</v>
      </c>
      <c r="BP38" s="231"/>
      <c r="BS38" s="182" t="s">
        <v>188</v>
      </c>
      <c r="BT38" s="183"/>
      <c r="BW38" s="230" t="s">
        <v>192</v>
      </c>
      <c r="BX38" s="231"/>
      <c r="CA38" s="182" t="s">
        <v>33</v>
      </c>
      <c r="CB38" s="183"/>
      <c r="CE38" s="182" t="s">
        <v>31</v>
      </c>
      <c r="CF38" s="183"/>
      <c r="CI38" s="230" t="s">
        <v>199</v>
      </c>
      <c r="CJ38" s="231"/>
      <c r="CM38" s="230" t="s">
        <v>190</v>
      </c>
      <c r="CN38" s="231"/>
      <c r="CQ38" s="182" t="s">
        <v>38</v>
      </c>
      <c r="CR38" s="183"/>
      <c r="CU38" s="230" t="s">
        <v>30</v>
      </c>
      <c r="CV38" s="231"/>
      <c r="CY38" s="182" t="s">
        <v>189</v>
      </c>
      <c r="CZ38" s="183"/>
      <c r="DC38" s="230" t="s">
        <v>32</v>
      </c>
      <c r="DD38" s="231"/>
      <c r="DG38" s="182" t="s">
        <v>193</v>
      </c>
      <c r="DH38" s="183"/>
      <c r="DK38" s="182" t="s">
        <v>36</v>
      </c>
      <c r="DL38" s="183"/>
      <c r="DO38" s="230" t="s">
        <v>665</v>
      </c>
      <c r="DP38" s="231"/>
      <c r="DS38" s="230" t="s">
        <v>41</v>
      </c>
      <c r="DT38" s="231"/>
      <c r="DW38" s="182" t="s">
        <v>186</v>
      </c>
      <c r="DX38" s="183"/>
      <c r="DZ38" s="35"/>
      <c r="ED38" s="51">
        <v>3</v>
      </c>
    </row>
    <row r="39" spans="1:134" s="51" customFormat="1" ht="75" customHeight="1" thickBot="1" thickTop="1">
      <c r="A39" s="77" t="s">
        <v>361</v>
      </c>
      <c r="C39" s="194" t="s">
        <v>446</v>
      </c>
      <c r="D39" s="195"/>
      <c r="G39" s="232" t="s">
        <v>484</v>
      </c>
      <c r="H39" s="233"/>
      <c r="K39" s="232" t="s">
        <v>494</v>
      </c>
      <c r="L39" s="233"/>
      <c r="O39" s="194" t="s">
        <v>470</v>
      </c>
      <c r="P39" s="195"/>
      <c r="S39" s="194" t="s">
        <v>472</v>
      </c>
      <c r="T39" s="195"/>
      <c r="W39" s="232" t="s">
        <v>482</v>
      </c>
      <c r="X39" s="233"/>
      <c r="AA39" s="232" t="s">
        <v>492</v>
      </c>
      <c r="AB39" s="233"/>
      <c r="AE39" s="194" t="s">
        <v>456</v>
      </c>
      <c r="AF39" s="195"/>
      <c r="AI39" s="194" t="s">
        <v>475</v>
      </c>
      <c r="AJ39" s="195"/>
      <c r="AM39" s="232" t="s">
        <v>506</v>
      </c>
      <c r="AN39" s="233"/>
      <c r="AQ39" s="232" t="s">
        <v>479</v>
      </c>
      <c r="AR39" s="233"/>
      <c r="AU39" s="194" t="s">
        <v>453</v>
      </c>
      <c r="AV39" s="195"/>
      <c r="AY39" s="194" t="s">
        <v>471</v>
      </c>
      <c r="AZ39" s="195"/>
      <c r="BC39" s="232" t="s">
        <v>512</v>
      </c>
      <c r="BD39" s="233"/>
      <c r="BG39" s="232" t="s">
        <v>503</v>
      </c>
      <c r="BH39" s="233"/>
      <c r="BK39" s="194" t="s">
        <v>443</v>
      </c>
      <c r="BL39" s="195"/>
      <c r="BO39" s="232" t="s">
        <v>488</v>
      </c>
      <c r="BP39" s="233"/>
      <c r="BS39" s="194" t="s">
        <v>473</v>
      </c>
      <c r="BT39" s="195"/>
      <c r="BW39" s="232" t="s">
        <v>477</v>
      </c>
      <c r="BX39" s="233"/>
      <c r="CA39" s="194" t="s">
        <v>459</v>
      </c>
      <c r="CB39" s="195"/>
      <c r="CE39" s="194" t="s">
        <v>440</v>
      </c>
      <c r="CF39" s="195"/>
      <c r="CI39" s="232" t="s">
        <v>490</v>
      </c>
      <c r="CJ39" s="233"/>
      <c r="CM39" s="232" t="s">
        <v>497</v>
      </c>
      <c r="CN39" s="233"/>
      <c r="CQ39" s="194" t="s">
        <v>461</v>
      </c>
      <c r="CR39" s="195"/>
      <c r="CU39" s="232" t="s">
        <v>486</v>
      </c>
      <c r="CV39" s="233"/>
      <c r="CY39" s="194" t="s">
        <v>450</v>
      </c>
      <c r="CZ39" s="195"/>
      <c r="DC39" s="232" t="s">
        <v>500</v>
      </c>
      <c r="DD39" s="233"/>
      <c r="DG39" s="194" t="s">
        <v>464</v>
      </c>
      <c r="DH39" s="195"/>
      <c r="DK39" s="194" t="s">
        <v>467</v>
      </c>
      <c r="DL39" s="195"/>
      <c r="DO39" s="232" t="s">
        <v>495</v>
      </c>
      <c r="DP39" s="233"/>
      <c r="DS39" s="232" t="s">
        <v>509</v>
      </c>
      <c r="DT39" s="233"/>
      <c r="DW39" s="194" t="s">
        <v>447</v>
      </c>
      <c r="DX39" s="195"/>
      <c r="DZ39" s="77" t="s">
        <v>361</v>
      </c>
      <c r="ED39" s="51">
        <v>4</v>
      </c>
    </row>
    <row r="40" spans="1:130" s="51" customFormat="1" ht="12.75" customHeight="1" thickBot="1" thickTop="1">
      <c r="A40" s="35"/>
      <c r="C40" s="182" t="s">
        <v>364</v>
      </c>
      <c r="D40" s="183"/>
      <c r="G40" s="230" t="s">
        <v>364</v>
      </c>
      <c r="H40" s="237"/>
      <c r="K40" s="230" t="s">
        <v>365</v>
      </c>
      <c r="L40" s="231"/>
      <c r="O40" s="182" t="s">
        <v>365</v>
      </c>
      <c r="P40" s="183"/>
      <c r="S40" s="182" t="s">
        <v>366</v>
      </c>
      <c r="T40" s="183"/>
      <c r="W40" s="230" t="s">
        <v>366</v>
      </c>
      <c r="X40" s="231"/>
      <c r="AA40" s="230" t="s">
        <v>367</v>
      </c>
      <c r="AB40" s="231"/>
      <c r="AE40" s="182" t="s">
        <v>367</v>
      </c>
      <c r="AF40" s="183"/>
      <c r="AI40" s="182" t="s">
        <v>368</v>
      </c>
      <c r="AJ40" s="183"/>
      <c r="AM40" s="230" t="s">
        <v>368</v>
      </c>
      <c r="AN40" s="231"/>
      <c r="AQ40" s="230" t="s">
        <v>369</v>
      </c>
      <c r="AR40" s="231"/>
      <c r="AU40" s="182" t="s">
        <v>369</v>
      </c>
      <c r="AV40" s="183"/>
      <c r="AY40" s="182" t="s">
        <v>370</v>
      </c>
      <c r="AZ40" s="183"/>
      <c r="BC40" s="230" t="s">
        <v>370</v>
      </c>
      <c r="BD40" s="231"/>
      <c r="BG40" s="230" t="s">
        <v>371</v>
      </c>
      <c r="BH40" s="231"/>
      <c r="BK40" s="182" t="s">
        <v>371</v>
      </c>
      <c r="BL40" s="183"/>
      <c r="BO40" s="230" t="s">
        <v>372</v>
      </c>
      <c r="BP40" s="231"/>
      <c r="BS40" s="182" t="s">
        <v>372</v>
      </c>
      <c r="BT40" s="183"/>
      <c r="BW40" s="230" t="s">
        <v>373</v>
      </c>
      <c r="BX40" s="231"/>
      <c r="CA40" s="182" t="s">
        <v>373</v>
      </c>
      <c r="CB40" s="183"/>
      <c r="CE40" s="182" t="s">
        <v>374</v>
      </c>
      <c r="CF40" s="183"/>
      <c r="CI40" s="230" t="s">
        <v>374</v>
      </c>
      <c r="CJ40" s="231"/>
      <c r="CM40" s="230" t="s">
        <v>375</v>
      </c>
      <c r="CN40" s="231"/>
      <c r="CQ40" s="182" t="s">
        <v>375</v>
      </c>
      <c r="CR40" s="183"/>
      <c r="CU40" s="230" t="s">
        <v>376</v>
      </c>
      <c r="CV40" s="231"/>
      <c r="CY40" s="182" t="s">
        <v>376</v>
      </c>
      <c r="CZ40" s="183"/>
      <c r="DC40" s="230" t="s">
        <v>377</v>
      </c>
      <c r="DD40" s="231"/>
      <c r="DG40" s="182" t="s">
        <v>377</v>
      </c>
      <c r="DH40" s="183"/>
      <c r="DK40" s="182" t="s">
        <v>378</v>
      </c>
      <c r="DL40" s="183"/>
      <c r="DO40" s="230" t="s">
        <v>378</v>
      </c>
      <c r="DP40" s="231"/>
      <c r="DS40" s="230" t="s">
        <v>379</v>
      </c>
      <c r="DT40" s="237"/>
      <c r="DW40" s="182" t="s">
        <v>379</v>
      </c>
      <c r="DX40" s="183"/>
      <c r="DZ40" s="35"/>
    </row>
    <row r="41" spans="1:130" s="51" customFormat="1" ht="12.75" customHeight="1" thickBot="1" thickTop="1">
      <c r="A41" s="35"/>
      <c r="C41" s="238" t="s">
        <v>394</v>
      </c>
      <c r="D41" s="238"/>
      <c r="G41" s="151"/>
      <c r="H41" s="152"/>
      <c r="K41" s="238" t="s">
        <v>397</v>
      </c>
      <c r="L41" s="238"/>
      <c r="O41" s="238" t="s">
        <v>398</v>
      </c>
      <c r="P41" s="238"/>
      <c r="S41" s="238" t="s">
        <v>399</v>
      </c>
      <c r="T41" s="238"/>
      <c r="W41" s="238" t="s">
        <v>400</v>
      </c>
      <c r="X41" s="238"/>
      <c r="AA41" s="238" t="s">
        <v>401</v>
      </c>
      <c r="AB41" s="238"/>
      <c r="AE41" s="238" t="s">
        <v>402</v>
      </c>
      <c r="AF41" s="238"/>
      <c r="AI41" s="238" t="s">
        <v>403</v>
      </c>
      <c r="AJ41" s="238"/>
      <c r="AM41" s="238" t="s">
        <v>404</v>
      </c>
      <c r="AN41" s="238"/>
      <c r="AQ41" s="238" t="s">
        <v>405</v>
      </c>
      <c r="AR41" s="238"/>
      <c r="AU41" s="238" t="s">
        <v>406</v>
      </c>
      <c r="AV41" s="238"/>
      <c r="AY41" s="238" t="s">
        <v>407</v>
      </c>
      <c r="AZ41" s="238"/>
      <c r="BC41" s="238" t="s">
        <v>408</v>
      </c>
      <c r="BD41" s="238"/>
      <c r="BG41" s="238" t="s">
        <v>409</v>
      </c>
      <c r="BH41" s="238"/>
      <c r="BK41" s="238" t="s">
        <v>410</v>
      </c>
      <c r="BL41" s="238"/>
      <c r="BO41" s="238" t="s">
        <v>353</v>
      </c>
      <c r="BP41" s="238"/>
      <c r="BT41" s="152"/>
      <c r="BW41" s="238" t="s">
        <v>413</v>
      </c>
      <c r="BX41" s="238"/>
      <c r="CA41" s="238" t="s">
        <v>414</v>
      </c>
      <c r="CB41" s="238"/>
      <c r="CE41" s="238" t="s">
        <v>415</v>
      </c>
      <c r="CF41" s="238"/>
      <c r="CI41" s="238" t="s">
        <v>416</v>
      </c>
      <c r="CJ41" s="238"/>
      <c r="CM41" s="238" t="s">
        <v>417</v>
      </c>
      <c r="CN41" s="238"/>
      <c r="CQ41" s="238" t="s">
        <v>418</v>
      </c>
      <c r="CR41" s="238"/>
      <c r="CU41" s="238" t="s">
        <v>419</v>
      </c>
      <c r="CV41" s="238"/>
      <c r="CY41" s="238" t="s">
        <v>420</v>
      </c>
      <c r="CZ41" s="238"/>
      <c r="DC41" s="238" t="s">
        <v>421</v>
      </c>
      <c r="DD41" s="238"/>
      <c r="DG41" s="238" t="s">
        <v>422</v>
      </c>
      <c r="DH41" s="238"/>
      <c r="DK41" s="238" t="s">
        <v>423</v>
      </c>
      <c r="DL41" s="238"/>
      <c r="DO41" s="238" t="s">
        <v>424</v>
      </c>
      <c r="DP41" s="238"/>
      <c r="DT41" s="152"/>
      <c r="DW41" s="238" t="s">
        <v>427</v>
      </c>
      <c r="DX41" s="238"/>
      <c r="DZ41" s="35"/>
    </row>
    <row r="42" spans="1:130" s="51" customFormat="1" ht="12.75" customHeight="1" thickBot="1" thickTop="1">
      <c r="A42" s="35"/>
      <c r="C42" s="239"/>
      <c r="D42" s="239"/>
      <c r="F42" s="53"/>
      <c r="I42" s="146"/>
      <c r="K42" s="239"/>
      <c r="L42" s="239"/>
      <c r="O42" s="239"/>
      <c r="P42" s="239"/>
      <c r="S42" s="239"/>
      <c r="T42" s="239"/>
      <c r="W42" s="239"/>
      <c r="X42" s="239"/>
      <c r="AA42" s="239"/>
      <c r="AB42" s="239"/>
      <c r="AE42" s="239"/>
      <c r="AF42" s="239"/>
      <c r="AI42" s="239"/>
      <c r="AJ42" s="239"/>
      <c r="AM42" s="239"/>
      <c r="AN42" s="239"/>
      <c r="AQ42" s="239"/>
      <c r="AR42" s="239"/>
      <c r="AU42" s="239"/>
      <c r="AV42" s="239"/>
      <c r="AY42" s="239"/>
      <c r="AZ42" s="239"/>
      <c r="BC42" s="239"/>
      <c r="BD42" s="239"/>
      <c r="BG42" s="239"/>
      <c r="BH42" s="239"/>
      <c r="BK42" s="239"/>
      <c r="BL42" s="239"/>
      <c r="BO42" s="239"/>
      <c r="BP42" s="239"/>
      <c r="BR42" s="53"/>
      <c r="BS42" s="54"/>
      <c r="BU42" s="146"/>
      <c r="BW42" s="239"/>
      <c r="BX42" s="239"/>
      <c r="CA42" s="239"/>
      <c r="CB42" s="239"/>
      <c r="CE42" s="239"/>
      <c r="CF42" s="239"/>
      <c r="CI42" s="239"/>
      <c r="CJ42" s="239"/>
      <c r="CM42" s="239"/>
      <c r="CN42" s="239"/>
      <c r="CQ42" s="239"/>
      <c r="CR42" s="239"/>
      <c r="CU42" s="239"/>
      <c r="CV42" s="239"/>
      <c r="CY42" s="239"/>
      <c r="CZ42" s="239"/>
      <c r="DC42" s="239"/>
      <c r="DD42" s="239"/>
      <c r="DG42" s="239"/>
      <c r="DH42" s="239"/>
      <c r="DK42" s="239"/>
      <c r="DL42" s="239"/>
      <c r="DO42" s="239"/>
      <c r="DP42" s="239"/>
      <c r="DR42" s="53"/>
      <c r="DS42" s="54"/>
      <c r="DU42" s="146"/>
      <c r="DW42" s="239"/>
      <c r="DX42" s="239"/>
      <c r="DZ42" s="35"/>
    </row>
    <row r="43" spans="1:130" s="51" customFormat="1" ht="12.75" customHeight="1" thickBot="1" thickTop="1">
      <c r="A43" s="35"/>
      <c r="C43" s="56"/>
      <c r="D43" s="56"/>
      <c r="E43" s="234" t="s">
        <v>65</v>
      </c>
      <c r="F43" s="235"/>
      <c r="I43" s="184" t="s">
        <v>64</v>
      </c>
      <c r="J43" s="185"/>
      <c r="K43" s="56"/>
      <c r="L43" s="56"/>
      <c r="BQ43" s="234" t="s">
        <v>65</v>
      </c>
      <c r="BR43" s="235"/>
      <c r="BU43" s="184" t="s">
        <v>64</v>
      </c>
      <c r="BV43" s="185"/>
      <c r="DQ43" s="234" t="s">
        <v>65</v>
      </c>
      <c r="DR43" s="235"/>
      <c r="DU43" s="184" t="s">
        <v>64</v>
      </c>
      <c r="DV43" s="185"/>
      <c r="DZ43" s="35"/>
    </row>
    <row r="44" spans="1:130" s="51" customFormat="1" ht="12.75" customHeight="1" thickBot="1" thickTop="1">
      <c r="A44" s="35"/>
      <c r="E44" s="234">
        <v>117</v>
      </c>
      <c r="F44" s="235"/>
      <c r="G44" s="57"/>
      <c r="I44" s="197">
        <v>137</v>
      </c>
      <c r="J44" s="181"/>
      <c r="BQ44" s="236">
        <v>78</v>
      </c>
      <c r="BR44" s="236"/>
      <c r="BS44" s="57"/>
      <c r="BU44" s="197">
        <v>124</v>
      </c>
      <c r="BV44" s="181"/>
      <c r="DQ44" s="236">
        <v>116</v>
      </c>
      <c r="DR44" s="236"/>
      <c r="DS44" s="57"/>
      <c r="DU44" s="197">
        <v>132</v>
      </c>
      <c r="DV44" s="181"/>
      <c r="DZ44" s="35"/>
    </row>
    <row r="45" spans="1:134" s="51" customFormat="1" ht="12.75" customHeight="1" thickBot="1" thickTop="1">
      <c r="A45" s="35"/>
      <c r="E45" s="230" t="s">
        <v>40</v>
      </c>
      <c r="F45" s="231"/>
      <c r="G45" s="57"/>
      <c r="I45" s="182" t="s">
        <v>29</v>
      </c>
      <c r="J45" s="183"/>
      <c r="BQ45" s="230" t="s">
        <v>666</v>
      </c>
      <c r="BR45" s="231"/>
      <c r="BS45" s="57"/>
      <c r="BU45" s="182" t="s">
        <v>188</v>
      </c>
      <c r="BV45" s="183"/>
      <c r="DQ45" s="230" t="s">
        <v>198</v>
      </c>
      <c r="DR45" s="231"/>
      <c r="DS45" s="57"/>
      <c r="DU45" s="182" t="s">
        <v>41</v>
      </c>
      <c r="DV45" s="183"/>
      <c r="DZ45" s="35"/>
      <c r="ED45" s="51">
        <v>3</v>
      </c>
    </row>
    <row r="46" spans="1:134" s="51" customFormat="1" ht="75" customHeight="1" thickBot="1" thickTop="1">
      <c r="A46" s="77" t="s">
        <v>354</v>
      </c>
      <c r="E46" s="232" t="s">
        <v>515</v>
      </c>
      <c r="F46" s="233"/>
      <c r="G46" s="57"/>
      <c r="I46" s="194" t="s">
        <v>484</v>
      </c>
      <c r="J46" s="195"/>
      <c r="BQ46" s="232" t="s">
        <v>521</v>
      </c>
      <c r="BR46" s="233"/>
      <c r="BS46" s="57"/>
      <c r="BU46" s="194" t="s">
        <v>473</v>
      </c>
      <c r="BV46" s="195"/>
      <c r="DQ46" s="232" t="s">
        <v>518</v>
      </c>
      <c r="DR46" s="233"/>
      <c r="DS46" s="57"/>
      <c r="DU46" s="194" t="s">
        <v>509</v>
      </c>
      <c r="DV46" s="195"/>
      <c r="DZ46" s="77" t="s">
        <v>354</v>
      </c>
      <c r="ED46" s="51">
        <v>4</v>
      </c>
    </row>
    <row r="47" spans="5:126" s="51" customFormat="1" ht="12.75" customHeight="1" thickBot="1" thickTop="1">
      <c r="E47" s="230" t="s">
        <v>358</v>
      </c>
      <c r="F47" s="231"/>
      <c r="I47" s="182" t="s">
        <v>358</v>
      </c>
      <c r="J47" s="183"/>
      <c r="BQ47" s="230" t="s">
        <v>359</v>
      </c>
      <c r="BR47" s="231"/>
      <c r="BU47" s="182" t="s">
        <v>359</v>
      </c>
      <c r="BV47" s="183"/>
      <c r="DQ47" s="230" t="s">
        <v>360</v>
      </c>
      <c r="DR47" s="231"/>
      <c r="DS47" s="61"/>
      <c r="DU47" s="182" t="s">
        <v>360</v>
      </c>
      <c r="DV47" s="183"/>
    </row>
    <row r="48" spans="5:126" s="51" customFormat="1" ht="13.5" customHeight="1" thickTop="1">
      <c r="E48" s="238" t="s">
        <v>395</v>
      </c>
      <c r="F48" s="238"/>
      <c r="I48" s="238" t="s">
        <v>396</v>
      </c>
      <c r="J48" s="238"/>
      <c r="BQ48" s="238" t="s">
        <v>411</v>
      </c>
      <c r="BR48" s="238"/>
      <c r="BU48" s="238" t="s">
        <v>412</v>
      </c>
      <c r="BV48" s="238"/>
      <c r="DQ48" s="238" t="s">
        <v>425</v>
      </c>
      <c r="DR48" s="238"/>
      <c r="DU48" s="238" t="s">
        <v>426</v>
      </c>
      <c r="DV48" s="238"/>
    </row>
    <row r="49" spans="5:126" s="51" customFormat="1" ht="12">
      <c r="E49" s="239"/>
      <c r="F49" s="239"/>
      <c r="I49" s="239"/>
      <c r="J49" s="239"/>
      <c r="BQ49" s="239"/>
      <c r="BR49" s="239"/>
      <c r="BU49" s="239"/>
      <c r="BV49" s="239"/>
      <c r="DQ49" s="239"/>
      <c r="DR49" s="239"/>
      <c r="DU49" s="239"/>
      <c r="DV49" s="239"/>
    </row>
    <row r="50" spans="5:10" s="51" customFormat="1" ht="12">
      <c r="E50" s="56"/>
      <c r="F50" s="56"/>
      <c r="I50" s="56"/>
      <c r="J50" s="56"/>
    </row>
    <row r="51" s="51" customFormat="1" ht="12"/>
    <row r="52" s="51" customFormat="1" ht="12"/>
    <row r="53" s="51" customFormat="1" ht="12"/>
    <row r="54" s="51" customFormat="1" ht="12"/>
  </sheetData>
  <mergeCells count="395">
    <mergeCell ref="DU48:DV49"/>
    <mergeCell ref="DW41:DX42"/>
    <mergeCell ref="DG41:DH42"/>
    <mergeCell ref="DK41:DL42"/>
    <mergeCell ref="DO41:DP42"/>
    <mergeCell ref="DQ48:DR49"/>
    <mergeCell ref="DQ47:DR47"/>
    <mergeCell ref="DU47:DV47"/>
    <mergeCell ref="DU45:DV45"/>
    <mergeCell ref="DU44:DV44"/>
    <mergeCell ref="CQ41:CR42"/>
    <mergeCell ref="CU41:CV42"/>
    <mergeCell ref="CY41:CZ42"/>
    <mergeCell ref="DC41:DD42"/>
    <mergeCell ref="CA41:CB42"/>
    <mergeCell ref="CE41:CF42"/>
    <mergeCell ref="CI41:CJ42"/>
    <mergeCell ref="CM41:CN42"/>
    <mergeCell ref="BO41:BP42"/>
    <mergeCell ref="BQ48:BR49"/>
    <mergeCell ref="BU48:BV49"/>
    <mergeCell ref="BW41:BX42"/>
    <mergeCell ref="BQ43:BR43"/>
    <mergeCell ref="BU43:BV43"/>
    <mergeCell ref="AY41:AZ42"/>
    <mergeCell ref="BC41:BD42"/>
    <mergeCell ref="BG41:BH42"/>
    <mergeCell ref="BK41:BL42"/>
    <mergeCell ref="AI41:AJ42"/>
    <mergeCell ref="AM41:AN42"/>
    <mergeCell ref="AQ41:AR42"/>
    <mergeCell ref="AU41:AV42"/>
    <mergeCell ref="S41:T42"/>
    <mergeCell ref="W41:X42"/>
    <mergeCell ref="AA41:AB42"/>
    <mergeCell ref="AE41:AF42"/>
    <mergeCell ref="K41:L42"/>
    <mergeCell ref="E48:F49"/>
    <mergeCell ref="I48:J49"/>
    <mergeCell ref="O41:P42"/>
    <mergeCell ref="E47:F47"/>
    <mergeCell ref="I47:J47"/>
    <mergeCell ref="C41:D42"/>
    <mergeCell ref="AG12:AH12"/>
    <mergeCell ref="CS12:CT12"/>
    <mergeCell ref="DQ26:DR26"/>
    <mergeCell ref="Q19:R19"/>
    <mergeCell ref="AW19:AX19"/>
    <mergeCell ref="CC19:CD19"/>
    <mergeCell ref="DI19:DJ19"/>
    <mergeCell ref="DI15:DJ15"/>
    <mergeCell ref="DI16:DJ16"/>
    <mergeCell ref="DI17:DJ17"/>
    <mergeCell ref="DE33:DF33"/>
    <mergeCell ref="DM33:DN33"/>
    <mergeCell ref="DU33:DV33"/>
    <mergeCell ref="DI18:DJ18"/>
    <mergeCell ref="DM31:DN31"/>
    <mergeCell ref="DU31:DV31"/>
    <mergeCell ref="DM32:DN32"/>
    <mergeCell ref="DU32:DV32"/>
    <mergeCell ref="DM29:DN29"/>
    <mergeCell ref="I26:J26"/>
    <mergeCell ref="Y26:Z26"/>
    <mergeCell ref="AO26:AP26"/>
    <mergeCell ref="BE26:BF26"/>
    <mergeCell ref="BU26:BV26"/>
    <mergeCell ref="CK26:CL26"/>
    <mergeCell ref="DA26:DB26"/>
    <mergeCell ref="CG33:CH33"/>
    <mergeCell ref="BY33:BZ33"/>
    <mergeCell ref="CO33:CP33"/>
    <mergeCell ref="CW33:CX33"/>
    <mergeCell ref="CW32:CX32"/>
    <mergeCell ref="CG31:CH31"/>
    <mergeCell ref="CO31:CP31"/>
    <mergeCell ref="AK33:AL33"/>
    <mergeCell ref="BQ33:BR33"/>
    <mergeCell ref="AS33:AT33"/>
    <mergeCell ref="BA33:BB33"/>
    <mergeCell ref="BI33:BJ33"/>
    <mergeCell ref="E33:F33"/>
    <mergeCell ref="M33:N33"/>
    <mergeCell ref="U33:V33"/>
    <mergeCell ref="AC33:AD33"/>
    <mergeCell ref="DO40:DP40"/>
    <mergeCell ref="DS40:DT40"/>
    <mergeCell ref="DQ45:DR45"/>
    <mergeCell ref="DQ44:DR44"/>
    <mergeCell ref="DQ46:DR46"/>
    <mergeCell ref="DW40:DX40"/>
    <mergeCell ref="CU40:CV40"/>
    <mergeCell ref="CY40:CZ40"/>
    <mergeCell ref="DC40:DD40"/>
    <mergeCell ref="DG40:DH40"/>
    <mergeCell ref="DU46:DV46"/>
    <mergeCell ref="DQ43:DR43"/>
    <mergeCell ref="DU43:DV43"/>
    <mergeCell ref="DK40:DL40"/>
    <mergeCell ref="CE40:CF40"/>
    <mergeCell ref="CI40:CJ40"/>
    <mergeCell ref="CM40:CN40"/>
    <mergeCell ref="CQ40:CR40"/>
    <mergeCell ref="BW40:BX40"/>
    <mergeCell ref="CA40:CB40"/>
    <mergeCell ref="BQ47:BR47"/>
    <mergeCell ref="BU47:BV47"/>
    <mergeCell ref="BQ46:BR46"/>
    <mergeCell ref="BU46:BV46"/>
    <mergeCell ref="BQ45:BR45"/>
    <mergeCell ref="BU45:BV45"/>
    <mergeCell ref="BQ44:BR44"/>
    <mergeCell ref="BU44:BV44"/>
    <mergeCell ref="BG40:BH40"/>
    <mergeCell ref="BK40:BL40"/>
    <mergeCell ref="BO40:BP40"/>
    <mergeCell ref="BS40:BT40"/>
    <mergeCell ref="AQ40:AR40"/>
    <mergeCell ref="AU40:AV40"/>
    <mergeCell ref="AY40:AZ40"/>
    <mergeCell ref="BC40:BD40"/>
    <mergeCell ref="AA40:AB40"/>
    <mergeCell ref="AE40:AF40"/>
    <mergeCell ref="AI40:AJ40"/>
    <mergeCell ref="AM40:AN40"/>
    <mergeCell ref="K40:L40"/>
    <mergeCell ref="O40:P40"/>
    <mergeCell ref="S40:T40"/>
    <mergeCell ref="W40:X40"/>
    <mergeCell ref="C40:D40"/>
    <mergeCell ref="G40:H40"/>
    <mergeCell ref="E46:F46"/>
    <mergeCell ref="I46:J46"/>
    <mergeCell ref="E45:F45"/>
    <mergeCell ref="I45:J45"/>
    <mergeCell ref="E43:F43"/>
    <mergeCell ref="I43:J43"/>
    <mergeCell ref="E44:F44"/>
    <mergeCell ref="I44:J44"/>
    <mergeCell ref="CC15:CD15"/>
    <mergeCell ref="CC18:CD18"/>
    <mergeCell ref="CC16:CD16"/>
    <mergeCell ref="CC17:CD17"/>
    <mergeCell ref="CS8:CT8"/>
    <mergeCell ref="CS9:CT9"/>
    <mergeCell ref="CS10:CT10"/>
    <mergeCell ref="AG8:AH8"/>
    <mergeCell ref="AG9:AH9"/>
    <mergeCell ref="AG10:AH10"/>
    <mergeCell ref="AG11:AH11"/>
    <mergeCell ref="AW15:AX15"/>
    <mergeCell ref="AW16:AX16"/>
    <mergeCell ref="AW17:AX17"/>
    <mergeCell ref="AW18:AX18"/>
    <mergeCell ref="Q15:R15"/>
    <mergeCell ref="Q16:R16"/>
    <mergeCell ref="Q17:R17"/>
    <mergeCell ref="Q18:R18"/>
    <mergeCell ref="DA24:DB24"/>
    <mergeCell ref="DQ24:DR24"/>
    <mergeCell ref="DA25:DB25"/>
    <mergeCell ref="DQ25:DR25"/>
    <mergeCell ref="DA22:DB22"/>
    <mergeCell ref="DQ22:DR22"/>
    <mergeCell ref="DA23:DB23"/>
    <mergeCell ref="DQ23:DR23"/>
    <mergeCell ref="AO25:AP25"/>
    <mergeCell ref="BE25:BF25"/>
    <mergeCell ref="BU22:BV22"/>
    <mergeCell ref="CK22:CL22"/>
    <mergeCell ref="BU23:BV23"/>
    <mergeCell ref="CK23:CL23"/>
    <mergeCell ref="BU24:BV24"/>
    <mergeCell ref="CK24:CL24"/>
    <mergeCell ref="BU25:BV25"/>
    <mergeCell ref="CK25:CL25"/>
    <mergeCell ref="AO23:AP23"/>
    <mergeCell ref="BE23:BF23"/>
    <mergeCell ref="AO24:AP24"/>
    <mergeCell ref="BE24:BF24"/>
    <mergeCell ref="DU29:DV29"/>
    <mergeCell ref="DM30:DN30"/>
    <mergeCell ref="DU30:DV30"/>
    <mergeCell ref="CW31:CX31"/>
    <mergeCell ref="DE31:DF31"/>
    <mergeCell ref="DE32:DF32"/>
    <mergeCell ref="CW29:CX29"/>
    <mergeCell ref="DE29:DF29"/>
    <mergeCell ref="CW30:CX30"/>
    <mergeCell ref="DE30:DF30"/>
    <mergeCell ref="CG32:CH32"/>
    <mergeCell ref="CO32:CP32"/>
    <mergeCell ref="CG29:CH29"/>
    <mergeCell ref="CO29:CP29"/>
    <mergeCell ref="CG30:CH30"/>
    <mergeCell ref="CO30:CP30"/>
    <mergeCell ref="BQ31:BR31"/>
    <mergeCell ref="BY31:BZ31"/>
    <mergeCell ref="BQ32:BR32"/>
    <mergeCell ref="BY32:BZ32"/>
    <mergeCell ref="BQ29:BR29"/>
    <mergeCell ref="BY29:BZ29"/>
    <mergeCell ref="BQ30:BR30"/>
    <mergeCell ref="BY30:BZ30"/>
    <mergeCell ref="BA31:BB31"/>
    <mergeCell ref="BI31:BJ31"/>
    <mergeCell ref="BA32:BB32"/>
    <mergeCell ref="BI32:BJ32"/>
    <mergeCell ref="BA29:BB29"/>
    <mergeCell ref="BI29:BJ29"/>
    <mergeCell ref="BA30:BB30"/>
    <mergeCell ref="BI30:BJ30"/>
    <mergeCell ref="AK31:AL31"/>
    <mergeCell ref="AS31:AT31"/>
    <mergeCell ref="AK32:AL32"/>
    <mergeCell ref="AS32:AT32"/>
    <mergeCell ref="AK29:AL29"/>
    <mergeCell ref="AS29:AT29"/>
    <mergeCell ref="AK30:AL30"/>
    <mergeCell ref="AS30:AT30"/>
    <mergeCell ref="U31:V31"/>
    <mergeCell ref="AC31:AD31"/>
    <mergeCell ref="U32:V32"/>
    <mergeCell ref="AC32:AD32"/>
    <mergeCell ref="U29:V29"/>
    <mergeCell ref="AC29:AD29"/>
    <mergeCell ref="U30:V30"/>
    <mergeCell ref="AC30:AD30"/>
    <mergeCell ref="M29:N29"/>
    <mergeCell ref="M30:N30"/>
    <mergeCell ref="M31:N31"/>
    <mergeCell ref="M32:N32"/>
    <mergeCell ref="E29:F29"/>
    <mergeCell ref="E30:F30"/>
    <mergeCell ref="E31:F31"/>
    <mergeCell ref="E32:F32"/>
    <mergeCell ref="DS38:DT38"/>
    <mergeCell ref="DW38:DX38"/>
    <mergeCell ref="DS39:DT39"/>
    <mergeCell ref="DW39:DX39"/>
    <mergeCell ref="DS36:DT36"/>
    <mergeCell ref="DW36:DX36"/>
    <mergeCell ref="DS37:DT37"/>
    <mergeCell ref="DW37:DX37"/>
    <mergeCell ref="DK38:DL38"/>
    <mergeCell ref="DO38:DP38"/>
    <mergeCell ref="DK39:DL39"/>
    <mergeCell ref="DO39:DP39"/>
    <mergeCell ref="DK36:DL36"/>
    <mergeCell ref="DO36:DP36"/>
    <mergeCell ref="DK37:DL37"/>
    <mergeCell ref="DO37:DP37"/>
    <mergeCell ref="DC38:DD38"/>
    <mergeCell ref="DG38:DH38"/>
    <mergeCell ref="DC39:DD39"/>
    <mergeCell ref="DG39:DH39"/>
    <mergeCell ref="DC36:DD36"/>
    <mergeCell ref="DG36:DH36"/>
    <mergeCell ref="DC37:DD37"/>
    <mergeCell ref="DG37:DH37"/>
    <mergeCell ref="CU38:CV38"/>
    <mergeCell ref="CY38:CZ38"/>
    <mergeCell ref="CU39:CV39"/>
    <mergeCell ref="CY39:CZ39"/>
    <mergeCell ref="CU36:CV36"/>
    <mergeCell ref="CY36:CZ36"/>
    <mergeCell ref="CU37:CV37"/>
    <mergeCell ref="CY37:CZ37"/>
    <mergeCell ref="CM38:CN38"/>
    <mergeCell ref="CQ38:CR38"/>
    <mergeCell ref="CM39:CN39"/>
    <mergeCell ref="CQ39:CR39"/>
    <mergeCell ref="CM36:CN36"/>
    <mergeCell ref="CQ36:CR36"/>
    <mergeCell ref="CM37:CN37"/>
    <mergeCell ref="CQ37:CR37"/>
    <mergeCell ref="CE38:CF38"/>
    <mergeCell ref="CI38:CJ38"/>
    <mergeCell ref="CE39:CF39"/>
    <mergeCell ref="CI39:CJ39"/>
    <mergeCell ref="CE36:CF36"/>
    <mergeCell ref="CI36:CJ36"/>
    <mergeCell ref="CE37:CF37"/>
    <mergeCell ref="CI37:CJ37"/>
    <mergeCell ref="BW38:BX38"/>
    <mergeCell ref="CA38:CB38"/>
    <mergeCell ref="BW39:BX39"/>
    <mergeCell ref="CA39:CB39"/>
    <mergeCell ref="BW36:BX36"/>
    <mergeCell ref="CA36:CB36"/>
    <mergeCell ref="BW37:BX37"/>
    <mergeCell ref="CA37:CB37"/>
    <mergeCell ref="BO38:BP38"/>
    <mergeCell ref="BS38:BT38"/>
    <mergeCell ref="BO39:BP39"/>
    <mergeCell ref="BS39:BT39"/>
    <mergeCell ref="BO36:BP36"/>
    <mergeCell ref="BS36:BT36"/>
    <mergeCell ref="BO37:BP37"/>
    <mergeCell ref="BS37:BT37"/>
    <mergeCell ref="BG38:BH38"/>
    <mergeCell ref="BK38:BL38"/>
    <mergeCell ref="BG39:BH39"/>
    <mergeCell ref="BK39:BL39"/>
    <mergeCell ref="BG36:BH36"/>
    <mergeCell ref="BK36:BL36"/>
    <mergeCell ref="BG37:BH37"/>
    <mergeCell ref="BK37:BL37"/>
    <mergeCell ref="AY38:AZ38"/>
    <mergeCell ref="BC38:BD38"/>
    <mergeCell ref="AY39:AZ39"/>
    <mergeCell ref="BC39:BD39"/>
    <mergeCell ref="AY36:AZ36"/>
    <mergeCell ref="BC36:BD36"/>
    <mergeCell ref="AY37:AZ37"/>
    <mergeCell ref="BC37:BD37"/>
    <mergeCell ref="AQ38:AR38"/>
    <mergeCell ref="AU38:AV38"/>
    <mergeCell ref="AQ39:AR39"/>
    <mergeCell ref="AU39:AV39"/>
    <mergeCell ref="AQ36:AR36"/>
    <mergeCell ref="AU36:AV36"/>
    <mergeCell ref="AQ37:AR37"/>
    <mergeCell ref="AU37:AV37"/>
    <mergeCell ref="AI38:AJ38"/>
    <mergeCell ref="AM38:AN38"/>
    <mergeCell ref="AI39:AJ39"/>
    <mergeCell ref="AM39:AN39"/>
    <mergeCell ref="AI36:AJ36"/>
    <mergeCell ref="AM36:AN36"/>
    <mergeCell ref="AI37:AJ37"/>
    <mergeCell ref="AM37:AN37"/>
    <mergeCell ref="AA38:AB38"/>
    <mergeCell ref="AE38:AF38"/>
    <mergeCell ref="AA39:AB39"/>
    <mergeCell ref="AE39:AF39"/>
    <mergeCell ref="AA36:AB36"/>
    <mergeCell ref="AE36:AF36"/>
    <mergeCell ref="AA37:AB37"/>
    <mergeCell ref="AE37:AF37"/>
    <mergeCell ref="S38:T38"/>
    <mergeCell ref="W38:X38"/>
    <mergeCell ref="S39:T39"/>
    <mergeCell ref="W39:X39"/>
    <mergeCell ref="S36:T36"/>
    <mergeCell ref="W36:X36"/>
    <mergeCell ref="S37:T37"/>
    <mergeCell ref="W37:X37"/>
    <mergeCell ref="K38:L38"/>
    <mergeCell ref="O38:P38"/>
    <mergeCell ref="K39:L39"/>
    <mergeCell ref="O39:P39"/>
    <mergeCell ref="K36:L36"/>
    <mergeCell ref="O36:P36"/>
    <mergeCell ref="K37:L37"/>
    <mergeCell ref="O37:P37"/>
    <mergeCell ref="G36:H36"/>
    <mergeCell ref="G37:H37"/>
    <mergeCell ref="G38:H38"/>
    <mergeCell ref="G39:H39"/>
    <mergeCell ref="C36:D36"/>
    <mergeCell ref="C37:D37"/>
    <mergeCell ref="C38:D38"/>
    <mergeCell ref="C39:D39"/>
    <mergeCell ref="DK8:DL8"/>
    <mergeCell ref="DK9:DL9"/>
    <mergeCell ref="DK10:DL10"/>
    <mergeCell ref="DK11:DL11"/>
    <mergeCell ref="Y22:Z22"/>
    <mergeCell ref="Y23:Z23"/>
    <mergeCell ref="CS11:CT11"/>
    <mergeCell ref="DZ23:DZ25"/>
    <mergeCell ref="DK12:DL12"/>
    <mergeCell ref="DQ12:DR12"/>
    <mergeCell ref="Y24:Z24"/>
    <mergeCell ref="Y25:Z25"/>
    <mergeCell ref="AO22:AP22"/>
    <mergeCell ref="BE22:BF22"/>
    <mergeCell ref="A23:A25"/>
    <mergeCell ref="I22:J22"/>
    <mergeCell ref="I23:J23"/>
    <mergeCell ref="I24:J24"/>
    <mergeCell ref="I25:J25"/>
    <mergeCell ref="DN8:DO11"/>
    <mergeCell ref="DQ10:DR10"/>
    <mergeCell ref="DQ11:DR11"/>
    <mergeCell ref="DN4:DO4"/>
    <mergeCell ref="DN5:DO5"/>
    <mergeCell ref="DQ8:DR8"/>
    <mergeCell ref="DQ9:DR9"/>
    <mergeCell ref="BJ4:BK4"/>
    <mergeCell ref="BJ5:BK5"/>
    <mergeCell ref="BH1:BM2"/>
    <mergeCell ref="DN2:DO2"/>
    <mergeCell ref="BM4:BN4"/>
  </mergeCells>
  <dataValidations count="1">
    <dataValidation type="list" allowBlank="1" showInputMessage="1" showErrorMessage="1" sqref="E43:F43 I43:J43 BQ43:BR43 BU43:BV43 DQ43:DR43 DU43:DV43 DW36:DX36 DS36:DT36 DO36:DP36 DK36:DL36 DG36:DH36 DC36:DD36 CY36:CZ36 CU36:CV36 CQ36:CR36 CM36:CN36 CI36:CJ36 CE36:CF36 CA36:CB36 BW36:BX36 BS36:BT36 BO36:BP36 BK36:BL36 BG36:BH36 BC36:BD36 AY36:AZ36 AU36:AV36 AQ36:AR36 AM36:AN36 AI36:AJ36 AE36:AF36 W36:X36 AA36 O36:P36 K36:L36 G36:H36 S36 E29:F29 M29:N29 U29:V29 AC29:AD29 AK29:AL29 AS29:AT29 BA29:BB29 BI29:BJ29 BQ29:BR29 BY29:BZ29 CG29:CH29 CO29:CP29 CW29:CX29 DE29:DF29 DM29:DN29 DU29:DV29 DQ22:DR22 DA22:DB22 CK22:CL22 BU22:BV22 BE22:BF22 AO22:AP22 Y22:Z22 I22:J22 Q15:R15 CC15:CD15 DI15:DJ15 DQ8:DR8 DK8:DL8 CS8:CT8 AG8:AH8 C36 AW15">
      <formula1>#REF!</formula1>
    </dataValidation>
  </dataValidations>
  <printOptions/>
  <pageMargins left="0.44" right="0.42" top="0.45" bottom="0.47" header="0.27" footer="0.2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nagano</dc:creator>
  <cp:keywords/>
  <dc:description/>
  <cp:lastModifiedBy>makoto</cp:lastModifiedBy>
  <cp:lastPrinted>2004-06-06T06:46:52Z</cp:lastPrinted>
  <dcterms:created xsi:type="dcterms:W3CDTF">2004-05-17T23:56:17Z</dcterms:created>
  <dcterms:modified xsi:type="dcterms:W3CDTF">2004-06-08T13:12:14Z</dcterms:modified>
  <cp:category/>
  <cp:version/>
  <cp:contentType/>
  <cp:contentStatus/>
</cp:coreProperties>
</file>